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240" windowWidth="15195" windowHeight="8580" activeTab="1"/>
  </bookViews>
  <sheets>
    <sheet name="Modèle PAI09122020" sheetId="5" r:id="rId1"/>
    <sheet name="Modèle PAI13122020" sheetId="6" r:id="rId2"/>
  </sheets>
  <definedNames>
    <definedName name="_xlnm.Print_Titles" localSheetId="0">'Modèle PAI09122020'!$1:$7</definedName>
    <definedName name="_xlnm.Print_Titles" localSheetId="1">'Modèle PAI13122020'!$1:$7</definedName>
    <definedName name="_xlnm.Print_Area" localSheetId="0">'Modèle PAI09122020'!$A$2:$V$90</definedName>
    <definedName name="_xlnm.Print_Area" localSheetId="1">'Modèle PAI13122020'!$A$2:$V$90</definedName>
  </definedNames>
  <calcPr calcId="124519"/>
</workbook>
</file>

<file path=xl/calcChain.xml><?xml version="1.0" encoding="utf-8"?>
<calcChain xmlns="http://schemas.openxmlformats.org/spreadsheetml/2006/main">
  <c r="L72" i="6"/>
  <c r="K72"/>
  <c r="J72"/>
  <c r="I72"/>
  <c r="H72"/>
  <c r="G72"/>
  <c r="F72"/>
  <c r="E72"/>
  <c r="V42"/>
  <c r="V41" s="1"/>
  <c r="V74" s="1"/>
  <c r="U42"/>
  <c r="T42"/>
  <c r="S42"/>
  <c r="S41" s="1"/>
  <c r="S74" s="1"/>
  <c r="R42"/>
  <c r="R41" s="1"/>
  <c r="Q42"/>
  <c r="P42"/>
  <c r="O42"/>
  <c r="O41" s="1"/>
  <c r="O74" s="1"/>
  <c r="N42"/>
  <c r="N41" s="1"/>
  <c r="M42"/>
  <c r="M41" s="1"/>
  <c r="M74" s="1"/>
  <c r="L42"/>
  <c r="K42"/>
  <c r="K41" s="1"/>
  <c r="J42"/>
  <c r="J41" s="1"/>
  <c r="I42"/>
  <c r="H42"/>
  <c r="G42"/>
  <c r="G41" s="1"/>
  <c r="G74" s="1"/>
  <c r="F42"/>
  <c r="F41" s="1"/>
  <c r="F74" s="1"/>
  <c r="E42"/>
  <c r="U41"/>
  <c r="U74" s="1"/>
  <c r="T41"/>
  <c r="T74" s="1"/>
  <c r="Q41"/>
  <c r="Q74" s="1"/>
  <c r="P41"/>
  <c r="P74" s="1"/>
  <c r="L41"/>
  <c r="I41"/>
  <c r="H41"/>
  <c r="H74" s="1"/>
  <c r="E41"/>
  <c r="E74" s="1"/>
  <c r="R26"/>
  <c r="R9" s="1"/>
  <c r="Q26"/>
  <c r="P26"/>
  <c r="O26"/>
  <c r="N26"/>
  <c r="N9" s="1"/>
  <c r="M26"/>
  <c r="L26"/>
  <c r="K26"/>
  <c r="J26"/>
  <c r="J9" s="1"/>
  <c r="I26"/>
  <c r="H26"/>
  <c r="G26"/>
  <c r="E26"/>
  <c r="V11"/>
  <c r="U11"/>
  <c r="T11"/>
  <c r="S11"/>
  <c r="R11"/>
  <c r="Q11"/>
  <c r="P11"/>
  <c r="O11"/>
  <c r="N11"/>
  <c r="M11"/>
  <c r="L11"/>
  <c r="K11"/>
  <c r="J11"/>
  <c r="I11"/>
  <c r="H11"/>
  <c r="G11"/>
  <c r="E11"/>
  <c r="R10"/>
  <c r="Q10"/>
  <c r="P10"/>
  <c r="P9" s="1"/>
  <c r="O10"/>
  <c r="N10"/>
  <c r="M10"/>
  <c r="L10"/>
  <c r="L9" s="1"/>
  <c r="K10"/>
  <c r="J10"/>
  <c r="I10"/>
  <c r="H10"/>
  <c r="H9" s="1"/>
  <c r="G10"/>
  <c r="E10"/>
  <c r="Q9"/>
  <c r="O9"/>
  <c r="M9"/>
  <c r="K9"/>
  <c r="I9"/>
  <c r="G9"/>
  <c r="F9"/>
  <c r="E9"/>
  <c r="M26" i="5"/>
  <c r="N26"/>
  <c r="O26"/>
  <c r="P26"/>
  <c r="Q26"/>
  <c r="R26"/>
  <c r="F9"/>
  <c r="E9"/>
  <c r="E10"/>
  <c r="R42"/>
  <c r="P42"/>
  <c r="Q42"/>
  <c r="F42"/>
  <c r="G42"/>
  <c r="H42"/>
  <c r="I42"/>
  <c r="J42"/>
  <c r="K42"/>
  <c r="L42"/>
  <c r="M42"/>
  <c r="M41" s="1"/>
  <c r="N42"/>
  <c r="N41" s="1"/>
  <c r="E42"/>
  <c r="F72"/>
  <c r="G72"/>
  <c r="H72"/>
  <c r="I72"/>
  <c r="J72"/>
  <c r="K72"/>
  <c r="L72"/>
  <c r="E72"/>
  <c r="E41" s="1"/>
  <c r="G26"/>
  <c r="H26"/>
  <c r="I26"/>
  <c r="J26"/>
  <c r="K26"/>
  <c r="L26"/>
  <c r="G11"/>
  <c r="H11"/>
  <c r="I11"/>
  <c r="J11"/>
  <c r="K11"/>
  <c r="L11"/>
  <c r="M11"/>
  <c r="N11"/>
  <c r="O11"/>
  <c r="P11"/>
  <c r="Q11"/>
  <c r="R11"/>
  <c r="S11"/>
  <c r="T11"/>
  <c r="U11"/>
  <c r="V11"/>
  <c r="E26"/>
  <c r="E11"/>
  <c r="I74" i="6" l="1"/>
  <c r="K74"/>
  <c r="L74"/>
  <c r="J74"/>
  <c r="N74"/>
  <c r="R74"/>
  <c r="P9" i="5"/>
  <c r="K41"/>
  <c r="K74" s="1"/>
  <c r="E74"/>
  <c r="G41"/>
  <c r="I41"/>
  <c r="J41"/>
  <c r="F41"/>
  <c r="F74" s="1"/>
  <c r="L41"/>
  <c r="H41"/>
  <c r="O42"/>
  <c r="O41" s="1"/>
  <c r="P41"/>
  <c r="Q41"/>
  <c r="Q74" s="1"/>
  <c r="R41"/>
  <c r="S42"/>
  <c r="T42"/>
  <c r="U42"/>
  <c r="V42"/>
  <c r="N10"/>
  <c r="N9" s="1"/>
  <c r="N74" s="1"/>
  <c r="O10"/>
  <c r="O9" s="1"/>
  <c r="P10"/>
  <c r="Q10"/>
  <c r="Q9" s="1"/>
  <c r="R10"/>
  <c r="R9" s="1"/>
  <c r="G10"/>
  <c r="G9" s="1"/>
  <c r="H10"/>
  <c r="H9" s="1"/>
  <c r="I10"/>
  <c r="I9" s="1"/>
  <c r="J10"/>
  <c r="J9" s="1"/>
  <c r="K10"/>
  <c r="K9" s="1"/>
  <c r="L10"/>
  <c r="L9" s="1"/>
  <c r="M10"/>
  <c r="M9" s="1"/>
  <c r="M74" s="1"/>
  <c r="O74" l="1"/>
  <c r="J74"/>
  <c r="P74"/>
  <c r="L74"/>
  <c r="G74"/>
  <c r="R74"/>
  <c r="H74"/>
  <c r="I74"/>
  <c r="U41"/>
  <c r="U74" s="1"/>
  <c r="V74"/>
  <c r="V41"/>
  <c r="S41"/>
  <c r="S74" s="1"/>
  <c r="T41"/>
  <c r="T74" s="1"/>
</calcChain>
</file>

<file path=xl/sharedStrings.xml><?xml version="1.0" encoding="utf-8"?>
<sst xmlns="http://schemas.openxmlformats.org/spreadsheetml/2006/main" count="344" uniqueCount="117">
  <si>
    <t>المشاريع</t>
  </si>
  <si>
    <t>تمويل ذاتي</t>
  </si>
  <si>
    <t>مساعدة غير موظفة</t>
  </si>
  <si>
    <t>قرض</t>
  </si>
  <si>
    <t>مساعدة موظفة</t>
  </si>
  <si>
    <t>المصدر</t>
  </si>
  <si>
    <t xml:space="preserve">صفحة </t>
  </si>
  <si>
    <t>المجموع العام</t>
  </si>
  <si>
    <t>1-</t>
  </si>
  <si>
    <t>...........</t>
  </si>
  <si>
    <t>2-</t>
  </si>
  <si>
    <t>3-</t>
  </si>
  <si>
    <t>4-</t>
  </si>
  <si>
    <t>برامج تهذيب الأحياء الشعبية</t>
  </si>
  <si>
    <t>5-</t>
  </si>
  <si>
    <t>6-</t>
  </si>
  <si>
    <t>مساهمات أخرى</t>
  </si>
  <si>
    <t>المبلغ</t>
  </si>
  <si>
    <t>البرامج الوطنية</t>
  </si>
  <si>
    <t>برامج أخرى</t>
  </si>
  <si>
    <t>مساعدة (إستثنائية أو متبقية من النظام التمويلي القديم)</t>
  </si>
  <si>
    <t>مشاريع متواصلة في طور الإنجاز من السنوات الفارطة</t>
  </si>
  <si>
    <t>تقديرات المصاريف السنوية للصيانة والإستغلال</t>
  </si>
  <si>
    <t>أ-</t>
  </si>
  <si>
    <t>المشاريع الجديدة</t>
  </si>
  <si>
    <t>ب -</t>
  </si>
  <si>
    <t>مشاريع ذات صبغة محلية</t>
  </si>
  <si>
    <t>مشاريع الشراكة بين البلديات</t>
  </si>
  <si>
    <t>مشاريع الشراكة بين البلديات والجهات</t>
  </si>
  <si>
    <t>مشاريع الشراكة بين البلديات والوزارات والهياكل الأخرى</t>
  </si>
  <si>
    <t>7-</t>
  </si>
  <si>
    <t>1.7</t>
  </si>
  <si>
    <t>2.7</t>
  </si>
  <si>
    <t>المبلغ الذي تم صرفه بالسنوات السابقة
(2)</t>
  </si>
  <si>
    <t>هام جدا :</t>
  </si>
  <si>
    <t xml:space="preserve">تخضع لدليل الإجراءات البيئية والإجتماعية المشاريع التي تتضمن خططها التمويلية مساعدات موظفة أو مساعدات غير موظفة  </t>
  </si>
  <si>
    <t xml:space="preserve">المشاريع المصنفة صنف A حسب التقييم الأولي البيئي والإجتماعي تخضع للأمر عدد 1991 لسنة 2005 المؤرخ في 11 جويلية 2005 المتعلق بدراسة المؤثرات على المحيط ولا تمول عن طريق مساعدات موظفة أو مساعدات غير موظفة </t>
  </si>
  <si>
    <t xml:space="preserve">الوثائق المصاحبة للبرنامج السنوي للإستثمار </t>
  </si>
  <si>
    <t>التاريخ : ..............</t>
  </si>
  <si>
    <t>ملحوظة تقديمية حول البرنامج السنوي للإستثمار ممضاة من طرف رئيس البلدية</t>
  </si>
  <si>
    <r>
      <t xml:space="preserve"> </t>
    </r>
    <r>
      <rPr>
        <b/>
        <sz val="24"/>
        <rFont val="Simplified Arabic"/>
        <family val="1"/>
      </rPr>
      <t xml:space="preserve">رئيــــس البلديــــة </t>
    </r>
    <r>
      <rPr>
        <sz val="14"/>
        <rFont val="Simplified Arabic"/>
        <family val="1"/>
      </rPr>
      <t>(أو من ينوبه)</t>
    </r>
  </si>
  <si>
    <t>وثائق إثبات المنهجية التشاركية :</t>
  </si>
  <si>
    <t>(الإسم واللقب والإمضاء والختم)</t>
  </si>
  <si>
    <t>النسائي والشبابي والصور الفوتوغرافية للجلسات وتقديم البلدية</t>
  </si>
  <si>
    <t>مضمون من مداولة المجلس البلدي بخصوص المصادقة على البرنامج السنوي للإستثمار</t>
  </si>
  <si>
    <t>تضمين حرف "A" فقط بالنسبة للمشاريع المصنفة كذلك حسب قائمة الفرز البيئي والاجتماعي (التقييم الأولي البيئي والاجتماعي)</t>
  </si>
  <si>
    <t>مشاريع الشاركة بين القطاعين العام والخاص</t>
  </si>
  <si>
    <t>مشاريع الشراكة مع المجتمع المدني</t>
  </si>
  <si>
    <t>سنة أو سنوات الإنجاز</t>
  </si>
  <si>
    <t>الكلفة (*)
(1)</t>
  </si>
  <si>
    <t>(*)</t>
  </si>
  <si>
    <t>تضمين الكلفة الجملية للمشروع وعدم الاقتصار على القسط السنوي</t>
  </si>
  <si>
    <t>الكلفة (*)
المحينة بالنسبة للمشاريع المتواصلة فقط
(1)</t>
  </si>
  <si>
    <t>الخطة التمويلية (**)</t>
  </si>
  <si>
    <t>(**)</t>
  </si>
  <si>
    <t>تضمين الخطة التمويلية للمشروع وعدم الاقتصار على القسط السنوي</t>
  </si>
  <si>
    <t>(***)</t>
  </si>
  <si>
    <t>المشاريع المصنفة "A" حسب التقييم الأولي البيئي والاجتماعي (***)</t>
  </si>
  <si>
    <t>رزنامة صرف الاعتمادات</t>
  </si>
  <si>
    <t>محاضر الجلسات العمومية التشاركية حول إعداد البرنامج السنوي للإستثمار ملحق بها قائمة المشاركين بإعتبار العنصر</t>
  </si>
  <si>
    <t>المبلغ المتبقي المبرمج صرفه خلال السنة أو السنوات المقبلة (4)
(4)= ((2)+(3))-(1)</t>
  </si>
  <si>
    <t>مشاريع الشراكة بين القطاعين العام والخاص</t>
  </si>
  <si>
    <t>تعبيد الطرقات</t>
  </si>
  <si>
    <t>2018</t>
  </si>
  <si>
    <t>تهيئة الملعب البلدي والقاعة المغطاة(بناء وتعلية سور)</t>
  </si>
  <si>
    <t>تهذيب حي تاهرت</t>
  </si>
  <si>
    <t>2016</t>
  </si>
  <si>
    <t>2017</t>
  </si>
  <si>
    <t>الانارة العمومية</t>
  </si>
  <si>
    <t>الولاية : نــــــــــابـــــــل</t>
  </si>
  <si>
    <t>البلدية : قليبيـــــــــــة</t>
  </si>
  <si>
    <t>.2../..1.</t>
  </si>
  <si>
    <t>2019</t>
  </si>
  <si>
    <t>دائرة بلدية بوادي الخطف قسط ثاني</t>
  </si>
  <si>
    <t>تهيئة المسلخ البلدي قسط ثاني</t>
  </si>
  <si>
    <t>اقتناء تجهيزات مختلفة وتجهيزات إعلامية</t>
  </si>
  <si>
    <t>إقتناء وسائل نقل</t>
  </si>
  <si>
    <t>تركيز شبكة قنوات المياه المستعملة بوادي الخطف وجبل شولاق</t>
  </si>
  <si>
    <t>تجهيزات أخرى للأشغال</t>
  </si>
  <si>
    <t>تعهد وصيانة الطرقات</t>
  </si>
  <si>
    <t>تعهد وصيانة المنشآت الثقافية</t>
  </si>
  <si>
    <t>تهيئة المسلخ البلدي قسط أول</t>
  </si>
  <si>
    <t>تهيئة الملعب البلدي والقاعة المغطاة</t>
  </si>
  <si>
    <t>تجميل مداخل المدن</t>
  </si>
  <si>
    <t xml:space="preserve">البرنامج السنوي للإستثمار لسنة 2020 </t>
  </si>
  <si>
    <t>إنجاز القسط الأول لمشروع السوق الأسبوعية</t>
  </si>
  <si>
    <t>تهيئة السوق المركزية وسوق الجملة للخضر والغلال</t>
  </si>
  <si>
    <t>صيانة الطرقات</t>
  </si>
  <si>
    <t>تنوير الملعب البلدي</t>
  </si>
  <si>
    <t>إقتناء مجرورة لنقل اللحوم</t>
  </si>
  <si>
    <t>الدراسات</t>
  </si>
  <si>
    <t>إقتناء تطبيقات وتجهيزات إعلامية</t>
  </si>
  <si>
    <t>تهيئة المنبت البلدي</t>
  </si>
  <si>
    <t>تهيئة فضاء إستقبال بقصر البلدية</t>
  </si>
  <si>
    <t>2020</t>
  </si>
  <si>
    <t>تطهير حي المحيجر ونهج ابن نظير</t>
  </si>
  <si>
    <t>تطهير بمنطقة وادي الخطف</t>
  </si>
  <si>
    <t>تعبيد الطرقات بمنطقة وادي الخطف</t>
  </si>
  <si>
    <t>المبلغ المبرمج صرفه سنة 2020
(3)</t>
  </si>
  <si>
    <t>115000</t>
  </si>
  <si>
    <t>114949</t>
  </si>
  <si>
    <t>دراسة مثال التهيئة العمرانية</t>
  </si>
  <si>
    <t>مخطط المرور</t>
  </si>
  <si>
    <t>دراسات اخرى</t>
  </si>
  <si>
    <t>اقتناء عقارات</t>
  </si>
  <si>
    <t>قصر البلدية</t>
  </si>
  <si>
    <t>1-1</t>
  </si>
  <si>
    <t>مشاريع ذات نسيج محلي قديم</t>
  </si>
  <si>
    <t>1-2</t>
  </si>
  <si>
    <t>مشاريع ذات نسيج محلي جديد (مناطق التوسع)</t>
  </si>
  <si>
    <t>تهيئة بطحاء السوق المركزية</t>
  </si>
  <si>
    <t>تعهد وصيانة المنشآت الثقافية بير النحال القسط الثاني</t>
  </si>
  <si>
    <t>تعبيد الطرقات برنامج 2018</t>
  </si>
  <si>
    <t>صيانة المسلخ البلدي قسط ثالث</t>
  </si>
  <si>
    <t>تهيئة دائرة بلدية بوادي الخطف</t>
  </si>
  <si>
    <t>م,جهوي</t>
  </si>
  <si>
    <t>جائزة نظافة</t>
  </si>
</sst>
</file>

<file path=xl/styles.xml><?xml version="1.0" encoding="utf-8"?>
<styleSheet xmlns="http://schemas.openxmlformats.org/spreadsheetml/2006/main">
  <numFmts count="1">
    <numFmt numFmtId="164" formatCode="#\ ###\ ###"/>
  </numFmts>
  <fonts count="27">
    <font>
      <sz val="10"/>
      <name val="Arial"/>
      <charset val="178"/>
    </font>
    <font>
      <b/>
      <sz val="13"/>
      <color indexed="12"/>
      <name val="Simplified Arabic"/>
      <family val="1"/>
    </font>
    <font>
      <sz val="13"/>
      <name val="Simplified Arabic"/>
      <family val="1"/>
    </font>
    <font>
      <sz val="10"/>
      <name val="Simplified Arabic"/>
      <family val="1"/>
    </font>
    <font>
      <sz val="10"/>
      <color indexed="14"/>
      <name val="Simplified Arabic"/>
      <family val="1"/>
    </font>
    <font>
      <b/>
      <sz val="13"/>
      <name val="Simplified Arabic"/>
      <family val="1"/>
    </font>
    <font>
      <b/>
      <sz val="13"/>
      <color indexed="14"/>
      <name val="Simplified Arabic"/>
      <family val="1"/>
    </font>
    <font>
      <b/>
      <sz val="14"/>
      <name val="Simplified Arabic"/>
      <family val="1"/>
    </font>
    <font>
      <sz val="13"/>
      <color indexed="12"/>
      <name val="Simplified Arabic"/>
      <family val="1"/>
    </font>
    <font>
      <b/>
      <sz val="13"/>
      <name val="Simplified Arabic"/>
      <family val="1"/>
    </font>
    <font>
      <sz val="13"/>
      <color indexed="17"/>
      <name val="Simplified Arabic"/>
      <family val="1"/>
    </font>
    <font>
      <b/>
      <sz val="13"/>
      <color indexed="17"/>
      <name val="Simplified Arabic"/>
      <family val="1"/>
    </font>
    <font>
      <b/>
      <sz val="13"/>
      <color indexed="12"/>
      <name val="Simplified Arabic"/>
      <family val="1"/>
    </font>
    <font>
      <b/>
      <sz val="16"/>
      <name val="Simplified Arabic"/>
      <family val="1"/>
    </font>
    <font>
      <b/>
      <sz val="18"/>
      <name val="Simplified Arabic"/>
      <family val="1"/>
    </font>
    <font>
      <b/>
      <sz val="24"/>
      <name val="Simplified Arabic"/>
      <family val="1"/>
    </font>
    <font>
      <b/>
      <sz val="28"/>
      <name val="Simplified Arabic"/>
      <family val="1"/>
    </font>
    <font>
      <sz val="13"/>
      <name val="Simplified Arabic"/>
      <family val="1"/>
    </font>
    <font>
      <b/>
      <sz val="14"/>
      <name val="Simplified Arabic"/>
      <family val="1"/>
    </font>
    <font>
      <b/>
      <sz val="10"/>
      <name val="Simplified Arabic"/>
      <family val="1"/>
    </font>
    <font>
      <b/>
      <sz val="20"/>
      <color indexed="10"/>
      <name val="Simplified Arabic"/>
      <family val="1"/>
    </font>
    <font>
      <sz val="14"/>
      <name val="Simplified Arabic"/>
      <family val="1"/>
    </font>
    <font>
      <b/>
      <sz val="12"/>
      <name val="Simplified Arabic"/>
      <family val="1"/>
    </font>
    <font>
      <b/>
      <sz val="9"/>
      <color indexed="12"/>
      <name val="Simplified Arabic"/>
      <family val="1"/>
    </font>
    <font>
      <b/>
      <sz val="10"/>
      <color indexed="12"/>
      <name val="Simplified Arabic"/>
      <family val="1"/>
    </font>
    <font>
      <b/>
      <sz val="12"/>
      <color indexed="12"/>
      <name val="Simplified Arabic"/>
      <family val="1"/>
    </font>
    <font>
      <b/>
      <sz val="11"/>
      <color indexed="12"/>
      <name val="Simplified Arabic"/>
      <family val="1"/>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rgb="FF92D050"/>
        <bgColor indexed="64"/>
      </patternFill>
    </fill>
  </fills>
  <borders count="22">
    <border>
      <left/>
      <right/>
      <top/>
      <bottom/>
      <diagonal/>
    </border>
    <border>
      <left style="double">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bottom/>
      <diagonal/>
    </border>
    <border>
      <left style="double">
        <color indexed="64"/>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top style="double">
        <color indexed="64"/>
      </top>
      <bottom/>
      <diagonal/>
    </border>
    <border>
      <left/>
      <right style="double">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diagonalDown="1">
      <left style="double">
        <color indexed="64"/>
      </left>
      <right style="double">
        <color indexed="64"/>
      </right>
      <top style="double">
        <color indexed="64"/>
      </top>
      <bottom style="double">
        <color indexed="64"/>
      </bottom>
      <diagonal style="thin">
        <color indexed="64"/>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s>
  <cellStyleXfs count="1">
    <xf numFmtId="0" fontId="0" fillId="0" borderId="0"/>
  </cellStyleXfs>
  <cellXfs count="159">
    <xf numFmtId="0" fontId="0" fillId="0" borderId="0" xfId="0"/>
    <xf numFmtId="0" fontId="3" fillId="0" borderId="0" xfId="0" applyFont="1" applyAlignment="1">
      <alignment vertical="center"/>
    </xf>
    <xf numFmtId="0" fontId="4" fillId="0" borderId="0" xfId="0" applyFont="1" applyAlignment="1">
      <alignment vertical="center"/>
    </xf>
    <xf numFmtId="0" fontId="1" fillId="2"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3" fontId="2" fillId="0" borderId="1" xfId="0" applyNumberFormat="1" applyFont="1" applyBorder="1" applyAlignment="1">
      <alignment horizontal="right" vertical="center"/>
    </xf>
    <xf numFmtId="3" fontId="9" fillId="0" borderId="1"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0" fontId="13" fillId="0" borderId="0" xfId="0" applyFont="1" applyAlignment="1">
      <alignment vertical="center"/>
    </xf>
    <xf numFmtId="0" fontId="15" fillId="0" borderId="0" xfId="0" applyFont="1" applyFill="1" applyBorder="1" applyAlignment="1">
      <alignment horizontal="center" vertical="center"/>
    </xf>
    <xf numFmtId="0" fontId="2" fillId="0" borderId="3" xfId="0" applyFont="1" applyFill="1" applyBorder="1" applyAlignment="1">
      <alignment vertical="center"/>
    </xf>
    <xf numFmtId="0" fontId="6" fillId="0" borderId="0"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3" fontId="8" fillId="0" borderId="4" xfId="0" applyNumberFormat="1" applyFont="1" applyFill="1" applyBorder="1" applyAlignment="1">
      <alignment vertical="center"/>
    </xf>
    <xf numFmtId="3" fontId="8" fillId="0" borderId="1" xfId="0" applyNumberFormat="1" applyFont="1" applyFill="1" applyBorder="1" applyAlignment="1">
      <alignment vertical="center"/>
    </xf>
    <xf numFmtId="3" fontId="2" fillId="0" borderId="6" xfId="0" applyNumberFormat="1" applyFont="1" applyFill="1" applyBorder="1" applyAlignment="1">
      <alignment vertical="center"/>
    </xf>
    <xf numFmtId="3" fontId="9" fillId="0" borderId="3" xfId="0" applyNumberFormat="1" applyFont="1" applyFill="1" applyBorder="1" applyAlignment="1">
      <alignment vertical="center"/>
    </xf>
    <xf numFmtId="3" fontId="9" fillId="0" borderId="0" xfId="0" applyNumberFormat="1" applyFont="1" applyFill="1" applyBorder="1" applyAlignment="1">
      <alignment vertical="center"/>
    </xf>
    <xf numFmtId="3" fontId="1" fillId="0" borderId="4" xfId="0" applyNumberFormat="1" applyFont="1" applyFill="1" applyBorder="1" applyAlignment="1">
      <alignment vertical="center"/>
    </xf>
    <xf numFmtId="49" fontId="17" fillId="0" borderId="1" xfId="0" applyNumberFormat="1" applyFont="1" applyFill="1" applyBorder="1" applyAlignment="1">
      <alignment vertical="center" readingOrder="2"/>
    </xf>
    <xf numFmtId="0" fontId="14" fillId="0" borderId="0" xfId="0" applyFont="1" applyFill="1" applyBorder="1" applyAlignment="1">
      <alignment vertical="center"/>
    </xf>
    <xf numFmtId="0" fontId="14" fillId="0" borderId="1" xfId="0" applyFont="1" applyFill="1" applyBorder="1" applyAlignment="1">
      <alignment horizontal="center" vertical="center"/>
    </xf>
    <xf numFmtId="49" fontId="2" fillId="0" borderId="1" xfId="0" applyNumberFormat="1" applyFont="1" applyBorder="1" applyAlignment="1">
      <alignment horizontal="center" vertical="center" readingOrder="2"/>
    </xf>
    <xf numFmtId="0" fontId="3" fillId="0" borderId="0" xfId="0" applyFont="1" applyBorder="1" applyAlignment="1">
      <alignment vertical="center"/>
    </xf>
    <xf numFmtId="49" fontId="2" fillId="0" borderId="1" xfId="0" applyNumberFormat="1" applyFont="1" applyFill="1" applyBorder="1" applyAlignment="1">
      <alignment horizontal="right" vertical="center" wrapText="1" readingOrder="2"/>
    </xf>
    <xf numFmtId="164" fontId="1" fillId="0" borderId="0" xfId="0" applyNumberFormat="1" applyFont="1" applyFill="1" applyBorder="1" applyAlignment="1">
      <alignment vertical="center"/>
    </xf>
    <xf numFmtId="3" fontId="1" fillId="3" borderId="1" xfId="0" applyNumberFormat="1" applyFont="1" applyFill="1" applyBorder="1" applyAlignment="1">
      <alignment vertical="center"/>
    </xf>
    <xf numFmtId="49" fontId="2" fillId="3" borderId="1"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Alignment="1">
      <alignment vertical="center"/>
    </xf>
    <xf numFmtId="0" fontId="13" fillId="0" borderId="0" xfId="0" applyFont="1" applyFill="1" applyAlignment="1">
      <alignment vertical="center"/>
    </xf>
    <xf numFmtId="49" fontId="2" fillId="2" borderId="1" xfId="0" applyNumberFormat="1" applyFont="1" applyFill="1" applyBorder="1" applyAlignment="1">
      <alignment horizontal="center" vertical="center"/>
    </xf>
    <xf numFmtId="3" fontId="8" fillId="2" borderId="1" xfId="0" applyNumberFormat="1" applyFont="1" applyFill="1" applyBorder="1" applyAlignment="1">
      <alignment vertical="center"/>
    </xf>
    <xf numFmtId="3" fontId="2" fillId="2" borderId="1" xfId="0" applyNumberFormat="1" applyFont="1" applyFill="1" applyBorder="1" applyAlignment="1">
      <alignment horizontal="right" vertical="center"/>
    </xf>
    <xf numFmtId="49" fontId="17" fillId="2" borderId="1" xfId="0" applyNumberFormat="1" applyFont="1" applyFill="1" applyBorder="1" applyAlignment="1">
      <alignment vertical="center" readingOrder="2"/>
    </xf>
    <xf numFmtId="0" fontId="5" fillId="0" borderId="0" xfId="0" applyFont="1" applyFill="1" applyBorder="1" applyAlignment="1">
      <alignment horizontal="center" vertical="center" readingOrder="2"/>
    </xf>
    <xf numFmtId="3" fontId="1" fillId="0" borderId="0" xfId="0" applyNumberFormat="1" applyFont="1" applyFill="1" applyBorder="1" applyAlignment="1">
      <alignment vertical="center"/>
    </xf>
    <xf numFmtId="3" fontId="11" fillId="0" borderId="0" xfId="0" applyNumberFormat="1" applyFont="1" applyFill="1" applyBorder="1" applyAlignment="1">
      <alignment vertical="center"/>
    </xf>
    <xf numFmtId="0" fontId="7" fillId="0" borderId="0" xfId="0" applyFont="1" applyFill="1" applyBorder="1" applyAlignment="1">
      <alignment horizontal="center" vertical="center"/>
    </xf>
    <xf numFmtId="3" fontId="5" fillId="0" borderId="0" xfId="0" applyNumberFormat="1" applyFont="1" applyFill="1" applyBorder="1" applyAlignment="1">
      <alignment horizontal="right" vertical="center"/>
    </xf>
    <xf numFmtId="3" fontId="5" fillId="0" borderId="0" xfId="0" applyNumberFormat="1" applyFont="1" applyFill="1" applyBorder="1" applyAlignment="1">
      <alignment vertical="center"/>
    </xf>
    <xf numFmtId="3" fontId="9" fillId="0" borderId="0" xfId="0" applyNumberFormat="1" applyFont="1" applyFill="1" applyBorder="1" applyAlignment="1">
      <alignment horizontal="right" vertical="center"/>
    </xf>
    <xf numFmtId="49" fontId="18" fillId="3" borderId="1" xfId="0" applyNumberFormat="1" applyFont="1" applyFill="1" applyBorder="1" applyAlignment="1">
      <alignment horizontal="center" vertical="center" readingOrder="2"/>
    </xf>
    <xf numFmtId="49" fontId="7" fillId="3" borderId="1" xfId="0" applyNumberFormat="1" applyFont="1" applyFill="1" applyBorder="1" applyAlignment="1">
      <alignment horizontal="center" vertical="center" readingOrder="2"/>
    </xf>
    <xf numFmtId="49" fontId="7" fillId="3" borderId="1" xfId="0" applyNumberFormat="1" applyFont="1" applyFill="1" applyBorder="1" applyAlignment="1">
      <alignment horizontal="right" vertical="center" wrapText="1" readingOrder="2"/>
    </xf>
    <xf numFmtId="49" fontId="7" fillId="2" borderId="1" xfId="0" applyNumberFormat="1" applyFont="1" applyFill="1" applyBorder="1" applyAlignment="1">
      <alignment horizontal="center" vertical="center" readingOrder="2"/>
    </xf>
    <xf numFmtId="49" fontId="7" fillId="2" borderId="1" xfId="0" applyNumberFormat="1" applyFont="1" applyFill="1" applyBorder="1" applyAlignment="1">
      <alignment horizontal="right" vertical="center" wrapText="1" readingOrder="2"/>
    </xf>
    <xf numFmtId="3" fontId="12" fillId="0" borderId="1" xfId="0" applyNumberFormat="1" applyFont="1" applyFill="1" applyBorder="1" applyAlignment="1">
      <alignment vertical="center"/>
    </xf>
    <xf numFmtId="49" fontId="5" fillId="3" borderId="1" xfId="0" applyNumberFormat="1" applyFont="1" applyFill="1" applyBorder="1" applyAlignment="1">
      <alignment horizontal="center" vertical="center"/>
    </xf>
    <xf numFmtId="3" fontId="5" fillId="3" borderId="1" xfId="0" applyNumberFormat="1" applyFont="1" applyFill="1" applyBorder="1" applyAlignment="1">
      <alignment horizontal="right" vertical="center"/>
    </xf>
    <xf numFmtId="49" fontId="5" fillId="3" borderId="1" xfId="0" applyNumberFormat="1" applyFont="1" applyFill="1" applyBorder="1" applyAlignment="1">
      <alignment vertical="center" readingOrder="2"/>
    </xf>
    <xf numFmtId="3" fontId="5" fillId="0" borderId="3" xfId="0" applyNumberFormat="1" applyFont="1" applyFill="1" applyBorder="1" applyAlignment="1">
      <alignment vertical="center"/>
    </xf>
    <xf numFmtId="0" fontId="5" fillId="0" borderId="3" xfId="0" applyFont="1" applyFill="1" applyBorder="1" applyAlignment="1">
      <alignment vertical="center"/>
    </xf>
    <xf numFmtId="0" fontId="19" fillId="0" borderId="0" xfId="0" applyFont="1" applyFill="1" applyAlignment="1">
      <alignment vertical="center"/>
    </xf>
    <xf numFmtId="0" fontId="19" fillId="0" borderId="0" xfId="0" applyFont="1" applyAlignment="1">
      <alignment vertical="center"/>
    </xf>
    <xf numFmtId="49" fontId="7" fillId="5" borderId="1" xfId="0" applyNumberFormat="1" applyFont="1" applyFill="1" applyBorder="1" applyAlignment="1">
      <alignment horizontal="center" vertical="center" readingOrder="2"/>
    </xf>
    <xf numFmtId="49" fontId="7" fillId="5" borderId="1" xfId="0" applyNumberFormat="1" applyFont="1" applyFill="1" applyBorder="1" applyAlignment="1">
      <alignment horizontal="right" vertical="center" wrapText="1" readingOrder="2"/>
    </xf>
    <xf numFmtId="49" fontId="5" fillId="5" borderId="1" xfId="0" applyNumberFormat="1" applyFont="1" applyFill="1" applyBorder="1" applyAlignment="1">
      <alignment horizontal="center" vertical="center"/>
    </xf>
    <xf numFmtId="3" fontId="1" fillId="5" borderId="1" xfId="0" applyNumberFormat="1" applyFont="1" applyFill="1" applyBorder="1" applyAlignment="1">
      <alignment vertical="center"/>
    </xf>
    <xf numFmtId="3" fontId="5" fillId="5" borderId="1" xfId="0" applyNumberFormat="1" applyFont="1" applyFill="1" applyBorder="1" applyAlignment="1">
      <alignment horizontal="right" vertical="center"/>
    </xf>
    <xf numFmtId="49" fontId="2" fillId="5" borderId="1" xfId="0" applyNumberFormat="1" applyFont="1" applyFill="1" applyBorder="1" applyAlignment="1">
      <alignment horizontal="center" vertical="center"/>
    </xf>
    <xf numFmtId="3" fontId="8" fillId="5" borderId="1" xfId="0" applyNumberFormat="1" applyFont="1" applyFill="1" applyBorder="1" applyAlignment="1">
      <alignment vertical="center"/>
    </xf>
    <xf numFmtId="49" fontId="13" fillId="5" borderId="1" xfId="0" applyNumberFormat="1" applyFont="1" applyFill="1" applyBorder="1" applyAlignment="1">
      <alignment horizontal="center" vertical="center" readingOrder="2"/>
    </xf>
    <xf numFmtId="0" fontId="20" fillId="0" borderId="0" xfId="0" applyFont="1" applyFill="1" applyBorder="1" applyAlignment="1">
      <alignment vertical="center" readingOrder="2"/>
    </xf>
    <xf numFmtId="0" fontId="13" fillId="0" borderId="0" xfId="0" applyFont="1" applyFill="1" applyBorder="1" applyAlignment="1">
      <alignment horizontal="center" vertical="center"/>
    </xf>
    <xf numFmtId="49" fontId="2" fillId="0" borderId="0" xfId="0" applyNumberFormat="1" applyFont="1" applyFill="1" applyBorder="1" applyAlignment="1">
      <alignment vertical="center" readingOrder="2"/>
    </xf>
    <xf numFmtId="0" fontId="7" fillId="4" borderId="0" xfId="0" applyFont="1" applyFill="1" applyBorder="1" applyAlignment="1">
      <alignment vertical="center" readingOrder="2"/>
    </xf>
    <xf numFmtId="0" fontId="7" fillId="4" borderId="0" xfId="0" applyFont="1" applyFill="1" applyBorder="1" applyAlignment="1">
      <alignment horizontal="center" vertical="center"/>
    </xf>
    <xf numFmtId="0" fontId="5" fillId="4" borderId="0" xfId="0" applyFont="1" applyFill="1" applyBorder="1" applyAlignment="1">
      <alignment horizontal="center" vertical="center" readingOrder="2"/>
    </xf>
    <xf numFmtId="164" fontId="1" fillId="4" borderId="0" xfId="0" applyNumberFormat="1" applyFont="1" applyFill="1" applyBorder="1" applyAlignment="1">
      <alignment vertical="center"/>
    </xf>
    <xf numFmtId="3" fontId="1" fillId="4" borderId="0" xfId="0" applyNumberFormat="1" applyFont="1" applyFill="1" applyBorder="1" applyAlignment="1">
      <alignment vertical="center"/>
    </xf>
    <xf numFmtId="3" fontId="11" fillId="4" borderId="0" xfId="0" applyNumberFormat="1" applyFont="1" applyFill="1" applyBorder="1" applyAlignment="1">
      <alignment vertical="center"/>
    </xf>
    <xf numFmtId="3" fontId="5" fillId="4" borderId="0" xfId="0" applyNumberFormat="1" applyFont="1" applyFill="1" applyBorder="1" applyAlignment="1">
      <alignment horizontal="right" vertical="center"/>
    </xf>
    <xf numFmtId="3" fontId="5" fillId="4" borderId="0" xfId="0" applyNumberFormat="1" applyFont="1" applyFill="1" applyBorder="1" applyAlignment="1">
      <alignment vertical="center"/>
    </xf>
    <xf numFmtId="49" fontId="2" fillId="4" borderId="0" xfId="0" applyNumberFormat="1" applyFont="1" applyFill="1" applyBorder="1" applyAlignment="1">
      <alignment vertical="center" readingOrder="2"/>
    </xf>
    <xf numFmtId="0" fontId="3" fillId="4" borderId="0" xfId="0" applyFont="1" applyFill="1" applyAlignment="1">
      <alignment vertical="center"/>
    </xf>
    <xf numFmtId="49" fontId="14" fillId="0" borderId="0" xfId="0" applyNumberFormat="1" applyFont="1" applyBorder="1" applyAlignment="1">
      <alignment horizontal="center" vertical="center"/>
    </xf>
    <xf numFmtId="49" fontId="15" fillId="0" borderId="0" xfId="0" applyNumberFormat="1" applyFont="1" applyAlignment="1">
      <alignment horizontal="center" vertical="center"/>
    </xf>
    <xf numFmtId="0" fontId="21" fillId="0" borderId="10" xfId="0" applyFont="1" applyFill="1" applyBorder="1" applyAlignment="1">
      <alignment vertical="center"/>
    </xf>
    <xf numFmtId="0" fontId="21" fillId="0" borderId="10" xfId="0" applyFont="1" applyBorder="1" applyAlignment="1">
      <alignment vertical="center"/>
    </xf>
    <xf numFmtId="0" fontId="4" fillId="0" borderId="0" xfId="0" applyFont="1" applyBorder="1" applyAlignment="1">
      <alignment vertical="center"/>
    </xf>
    <xf numFmtId="0" fontId="21" fillId="0" borderId="0" xfId="0" applyFont="1" applyFill="1" applyBorder="1" applyAlignment="1">
      <alignment vertical="center"/>
    </xf>
    <xf numFmtId="0" fontId="21" fillId="0" borderId="0" xfId="0" applyFont="1" applyBorder="1" applyAlignment="1">
      <alignment vertical="center"/>
    </xf>
    <xf numFmtId="0" fontId="21" fillId="0" borderId="11" xfId="0" applyFont="1" applyBorder="1" applyAlignment="1">
      <alignment horizontal="right" vertical="center"/>
    </xf>
    <xf numFmtId="0" fontId="21" fillId="0" borderId="12" xfId="0" applyFont="1" applyFill="1" applyBorder="1" applyAlignment="1">
      <alignment vertical="center"/>
    </xf>
    <xf numFmtId="0" fontId="21" fillId="0" borderId="12" xfId="0" applyFont="1" applyBorder="1" applyAlignment="1">
      <alignment vertical="center"/>
    </xf>
    <xf numFmtId="0" fontId="3" fillId="0" borderId="12" xfId="0" applyFont="1" applyFill="1" applyBorder="1" applyAlignment="1">
      <alignment vertical="center"/>
    </xf>
    <xf numFmtId="0" fontId="3" fillId="0" borderId="12" xfId="0" applyFont="1" applyBorder="1" applyAlignment="1">
      <alignment vertical="center"/>
    </xf>
    <xf numFmtId="0" fontId="4" fillId="0" borderId="13"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0" fontId="22" fillId="0" borderId="0" xfId="0" applyFont="1" applyAlignment="1">
      <alignment vertical="center"/>
    </xf>
    <xf numFmtId="3" fontId="1" fillId="3" borderId="14" xfId="0" applyNumberFormat="1" applyFont="1" applyFill="1" applyBorder="1" applyAlignment="1">
      <alignment vertical="center"/>
    </xf>
    <xf numFmtId="3" fontId="12" fillId="0" borderId="14" xfId="0" applyNumberFormat="1" applyFont="1" applyFill="1" applyBorder="1" applyAlignment="1">
      <alignment vertical="center"/>
    </xf>
    <xf numFmtId="3" fontId="8" fillId="2" borderId="14" xfId="0" applyNumberFormat="1" applyFont="1" applyFill="1" applyBorder="1" applyAlignment="1">
      <alignment vertical="center"/>
    </xf>
    <xf numFmtId="0" fontId="22" fillId="0" borderId="0" xfId="0" applyFont="1" applyAlignment="1">
      <alignment horizontal="right" vertical="center"/>
    </xf>
    <xf numFmtId="3" fontId="23" fillId="3" borderId="1" xfId="0" applyNumberFormat="1" applyFont="1" applyFill="1" applyBorder="1" applyAlignment="1">
      <alignment vertical="center"/>
    </xf>
    <xf numFmtId="3" fontId="24" fillId="3" borderId="1" xfId="0" applyNumberFormat="1" applyFont="1" applyFill="1" applyBorder="1" applyAlignment="1">
      <alignment horizontal="right" vertical="center"/>
    </xf>
    <xf numFmtId="3" fontId="5" fillId="0" borderId="3" xfId="0" applyNumberFormat="1" applyFont="1" applyFill="1" applyBorder="1" applyAlignment="1">
      <alignment horizontal="right" vertical="center"/>
    </xf>
    <xf numFmtId="3" fontId="12" fillId="0" borderId="1" xfId="0" applyNumberFormat="1" applyFont="1" applyFill="1" applyBorder="1" applyAlignment="1">
      <alignment horizontal="right" vertical="center"/>
    </xf>
    <xf numFmtId="3" fontId="9" fillId="0" borderId="3" xfId="0" applyNumberFormat="1" applyFont="1" applyFill="1" applyBorder="1" applyAlignment="1">
      <alignment horizontal="right" vertical="center"/>
    </xf>
    <xf numFmtId="3" fontId="8" fillId="0" borderId="4" xfId="0" applyNumberFormat="1" applyFont="1" applyFill="1" applyBorder="1" applyAlignment="1">
      <alignment horizontal="right" vertical="center"/>
    </xf>
    <xf numFmtId="0" fontId="4" fillId="0" borderId="0" xfId="0" applyFont="1" applyAlignment="1">
      <alignment horizontal="right" vertical="center"/>
    </xf>
    <xf numFmtId="3" fontId="10" fillId="0" borderId="5" xfId="0" applyNumberFormat="1" applyFont="1" applyFill="1" applyBorder="1" applyAlignment="1">
      <alignment horizontal="right" vertical="center"/>
    </xf>
    <xf numFmtId="3" fontId="8" fillId="0" borderId="1" xfId="0" applyNumberFormat="1" applyFont="1" applyFill="1" applyBorder="1" applyAlignment="1">
      <alignment horizontal="right" vertical="center"/>
    </xf>
    <xf numFmtId="3" fontId="1" fillId="3" borderId="1"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3" fontId="12" fillId="0" borderId="0" xfId="0" applyNumberFormat="1" applyFont="1" applyFill="1" applyBorder="1" applyAlignment="1">
      <alignment horizontal="right" vertical="center"/>
    </xf>
    <xf numFmtId="49" fontId="17" fillId="0" borderId="0" xfId="0" applyNumberFormat="1" applyFont="1" applyFill="1" applyBorder="1" applyAlignment="1">
      <alignment horizontal="right" vertical="center" readingOrder="2"/>
    </xf>
    <xf numFmtId="49" fontId="2" fillId="0" borderId="3" xfId="0" applyNumberFormat="1" applyFont="1" applyFill="1" applyBorder="1" applyAlignment="1">
      <alignment horizontal="right" vertical="center" wrapText="1" readingOrder="2"/>
    </xf>
    <xf numFmtId="3" fontId="12" fillId="0" borderId="5" xfId="0" applyNumberFormat="1" applyFont="1" applyFill="1" applyBorder="1" applyAlignment="1">
      <alignment horizontal="right" vertical="center"/>
    </xf>
    <xf numFmtId="49" fontId="2" fillId="0" borderId="1" xfId="0" applyNumberFormat="1" applyFont="1" applyFill="1" applyBorder="1" applyAlignment="1">
      <alignment horizontal="center" vertical="center" wrapText="1" readingOrder="2"/>
    </xf>
    <xf numFmtId="3" fontId="25" fillId="3" borderId="1" xfId="0" applyNumberFormat="1" applyFont="1" applyFill="1" applyBorder="1" applyAlignment="1">
      <alignment vertical="center"/>
    </xf>
    <xf numFmtId="3" fontId="1" fillId="3" borderId="1" xfId="0" applyNumberFormat="1" applyFont="1" applyFill="1" applyBorder="1" applyAlignment="1">
      <alignment horizontal="center" vertical="center"/>
    </xf>
    <xf numFmtId="3" fontId="8" fillId="0" borderId="14" xfId="0" applyNumberFormat="1" applyFont="1" applyFill="1" applyBorder="1" applyAlignment="1">
      <alignment vertical="center"/>
    </xf>
    <xf numFmtId="3" fontId="1" fillId="0" borderId="1" xfId="0" applyNumberFormat="1" applyFont="1" applyFill="1" applyBorder="1" applyAlignment="1">
      <alignment horizontal="right" vertical="center"/>
    </xf>
    <xf numFmtId="3" fontId="25" fillId="3" borderId="1" xfId="0" applyNumberFormat="1" applyFont="1" applyFill="1" applyBorder="1" applyAlignment="1">
      <alignment horizontal="right" vertical="center"/>
    </xf>
    <xf numFmtId="3" fontId="25" fillId="0" borderId="14" xfId="0" applyNumberFormat="1" applyFont="1" applyFill="1" applyBorder="1" applyAlignment="1">
      <alignment vertical="center"/>
    </xf>
    <xf numFmtId="0" fontId="8" fillId="0" borderId="1" xfId="0" applyNumberFormat="1" applyFont="1" applyFill="1" applyBorder="1" applyAlignment="1">
      <alignment horizontal="left" vertical="center"/>
    </xf>
    <xf numFmtId="3" fontId="2" fillId="0" borderId="5" xfId="0" applyNumberFormat="1" applyFont="1" applyFill="1" applyBorder="1" applyAlignment="1">
      <alignment horizontal="right" vertical="center"/>
    </xf>
    <xf numFmtId="49" fontId="5" fillId="3" borderId="0" xfId="0" applyNumberFormat="1" applyFont="1" applyFill="1" applyBorder="1" applyAlignment="1">
      <alignment horizontal="center" vertical="center"/>
    </xf>
    <xf numFmtId="3" fontId="2" fillId="0" borderId="21" xfId="0" applyNumberFormat="1" applyFont="1" applyFill="1" applyBorder="1" applyAlignment="1">
      <alignment horizontal="right" vertical="center"/>
    </xf>
    <xf numFmtId="49" fontId="2" fillId="2" borderId="7" xfId="0" applyNumberFormat="1" applyFont="1" applyFill="1" applyBorder="1" applyAlignment="1">
      <alignment horizontal="center" vertical="center"/>
    </xf>
    <xf numFmtId="3" fontId="2" fillId="0" borderId="20" xfId="0" applyNumberFormat="1" applyFont="1" applyFill="1" applyBorder="1" applyAlignment="1">
      <alignment horizontal="right" vertical="center"/>
    </xf>
    <xf numFmtId="0" fontId="1" fillId="2" borderId="1" xfId="0" applyFont="1" applyFill="1" applyBorder="1" applyAlignment="1">
      <alignment horizontal="center" vertical="center" wrapText="1"/>
    </xf>
    <xf numFmtId="49" fontId="15" fillId="0" borderId="0" xfId="0" applyNumberFormat="1" applyFont="1" applyAlignment="1">
      <alignment horizontal="center" vertical="center"/>
    </xf>
    <xf numFmtId="3" fontId="26" fillId="3" borderId="1" xfId="0" applyNumberFormat="1" applyFont="1" applyFill="1" applyBorder="1" applyAlignment="1">
      <alignment horizontal="right" vertical="center"/>
    </xf>
    <xf numFmtId="0" fontId="21" fillId="0" borderId="11" xfId="0" applyFont="1" applyBorder="1" applyAlignment="1">
      <alignment horizontal="center" vertical="center"/>
    </xf>
    <xf numFmtId="49" fontId="14" fillId="0" borderId="0" xfId="0" applyNumberFormat="1" applyFont="1" applyBorder="1" applyAlignment="1">
      <alignment horizontal="right" vertical="center"/>
    </xf>
    <xf numFmtId="49" fontId="14" fillId="0" borderId="0" xfId="0" applyNumberFormat="1" applyFont="1" applyFill="1" applyBorder="1" applyAlignment="1">
      <alignment horizontal="right" vertical="center"/>
    </xf>
    <xf numFmtId="0" fontId="4" fillId="0" borderId="0" xfId="0" applyFont="1" applyFill="1" applyBorder="1" applyAlignment="1">
      <alignment vertical="center"/>
    </xf>
    <xf numFmtId="49" fontId="21" fillId="0" borderId="0" xfId="0" applyNumberFormat="1" applyFont="1" applyAlignment="1">
      <alignment horizontal="center" vertical="center"/>
    </xf>
    <xf numFmtId="0" fontId="1" fillId="2" borderId="1" xfId="0" applyFont="1" applyFill="1" applyBorder="1" applyAlignment="1">
      <alignment horizontal="center" vertical="center" wrapText="1"/>
    </xf>
    <xf numFmtId="0" fontId="16" fillId="0" borderId="15"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9" xfId="0" applyFont="1" applyFill="1" applyBorder="1" applyAlignment="1">
      <alignment horizontal="center" vertical="center"/>
    </xf>
    <xf numFmtId="49" fontId="15" fillId="0" borderId="0" xfId="0" applyNumberFormat="1" applyFont="1" applyAlignment="1">
      <alignment horizontal="center" vertical="center"/>
    </xf>
    <xf numFmtId="49" fontId="13" fillId="0" borderId="0" xfId="0" applyNumberFormat="1" applyFont="1" applyAlignment="1">
      <alignment horizontal="center" vertical="center"/>
    </xf>
    <xf numFmtId="0" fontId="1" fillId="2" borderId="2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49"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93"/>
  <sheetViews>
    <sheetView rightToLeft="1" zoomScale="75" workbookViewId="0">
      <selection activeCell="N12" sqref="N12"/>
    </sheetView>
  </sheetViews>
  <sheetFormatPr baseColWidth="10" defaultRowHeight="21"/>
  <cols>
    <col min="1" max="1" width="5.28515625" style="1" customWidth="1"/>
    <col min="2" max="2" width="49.5703125" style="1" customWidth="1"/>
    <col min="3" max="3" width="2" style="29" customWidth="1"/>
    <col min="4" max="4" width="11.7109375" style="1" customWidth="1"/>
    <col min="5" max="5" width="13.7109375" style="1" customWidth="1"/>
    <col min="6" max="6" width="12.7109375" style="1" customWidth="1"/>
    <col min="7" max="7" width="2" style="29" customWidth="1"/>
    <col min="8" max="8" width="14.42578125" style="1" customWidth="1"/>
    <col min="9" max="9" width="14.140625" style="1" customWidth="1"/>
    <col min="10" max="10" width="10.7109375" style="1" customWidth="1"/>
    <col min="11" max="11" width="14.140625" style="29" customWidth="1"/>
    <col min="12" max="12" width="11.7109375" style="1" customWidth="1"/>
    <col min="13" max="13" width="9.7109375" style="2" customWidth="1"/>
    <col min="14" max="14" width="10.7109375" style="2" customWidth="1"/>
    <col min="15" max="15" width="2.140625" style="2" customWidth="1"/>
    <col min="16" max="16" width="11.7109375" style="2" customWidth="1"/>
    <col min="17" max="17" width="12.42578125" style="2" customWidth="1"/>
    <col min="18" max="18" width="20.42578125" style="2" customWidth="1"/>
    <col min="19" max="19" width="2" style="31" customWidth="1"/>
    <col min="20" max="20" width="14.140625" style="1" customWidth="1"/>
    <col min="21" max="21" width="2" style="31" customWidth="1"/>
    <col min="22" max="22" width="16.5703125" style="1" customWidth="1"/>
    <col min="23" max="23" width="2.28515625" style="29" customWidth="1"/>
    <col min="24" max="16384" width="11.42578125" style="1"/>
  </cols>
  <sheetData>
    <row r="1" spans="1:23" ht="29.25" customHeight="1" thickBot="1">
      <c r="D1" s="147"/>
      <c r="E1" s="147"/>
      <c r="F1" s="147"/>
      <c r="G1" s="147"/>
      <c r="H1" s="147"/>
      <c r="I1" s="147"/>
      <c r="J1" s="147"/>
      <c r="K1" s="147"/>
      <c r="L1" s="147"/>
      <c r="M1" s="147"/>
      <c r="N1" s="147"/>
      <c r="O1" s="147"/>
      <c r="P1" s="147"/>
      <c r="Q1" s="147"/>
      <c r="R1" s="147"/>
    </row>
    <row r="2" spans="1:23" ht="29.25" customHeight="1" thickTop="1" thickBot="1">
      <c r="A2" s="151" t="s">
        <v>69</v>
      </c>
      <c r="B2" s="152"/>
      <c r="C2" s="21"/>
      <c r="D2" s="135" t="s">
        <v>84</v>
      </c>
      <c r="E2" s="136"/>
      <c r="F2" s="136"/>
      <c r="G2" s="136"/>
      <c r="H2" s="136"/>
      <c r="I2" s="136"/>
      <c r="J2" s="136"/>
      <c r="K2" s="136"/>
      <c r="L2" s="136"/>
      <c r="M2" s="136"/>
      <c r="N2" s="136"/>
      <c r="O2" s="136"/>
      <c r="P2" s="136"/>
      <c r="Q2" s="136"/>
      <c r="R2" s="136"/>
      <c r="S2" s="136"/>
      <c r="T2" s="137"/>
      <c r="U2" s="10"/>
      <c r="V2" s="22" t="s">
        <v>6</v>
      </c>
      <c r="W2" s="21"/>
    </row>
    <row r="3" spans="1:23" ht="29.25" customHeight="1" thickTop="1" thickBot="1">
      <c r="A3" s="151" t="s">
        <v>70</v>
      </c>
      <c r="B3" s="152"/>
      <c r="C3" s="21"/>
      <c r="D3" s="138"/>
      <c r="E3" s="139"/>
      <c r="F3" s="139"/>
      <c r="G3" s="139"/>
      <c r="H3" s="139"/>
      <c r="I3" s="139"/>
      <c r="J3" s="139"/>
      <c r="K3" s="139"/>
      <c r="L3" s="139"/>
      <c r="M3" s="139"/>
      <c r="N3" s="139"/>
      <c r="O3" s="139"/>
      <c r="P3" s="139"/>
      <c r="Q3" s="139"/>
      <c r="R3" s="139"/>
      <c r="S3" s="139"/>
      <c r="T3" s="140"/>
      <c r="V3" s="22" t="s">
        <v>71</v>
      </c>
      <c r="W3" s="21"/>
    </row>
    <row r="4" spans="1:23" ht="8.25" customHeight="1" thickTop="1" thickBot="1">
      <c r="B4" s="9"/>
      <c r="C4" s="32"/>
      <c r="D4" s="9"/>
    </row>
    <row r="5" spans="1:23" ht="31.5" thickTop="1" thickBot="1">
      <c r="A5" s="153" t="s">
        <v>0</v>
      </c>
      <c r="B5" s="154"/>
      <c r="C5" s="32"/>
      <c r="D5" s="143" t="s">
        <v>48</v>
      </c>
      <c r="E5" s="143" t="s">
        <v>49</v>
      </c>
      <c r="F5" s="143" t="s">
        <v>52</v>
      </c>
      <c r="H5" s="134" t="s">
        <v>53</v>
      </c>
      <c r="I5" s="134"/>
      <c r="J5" s="134"/>
      <c r="K5" s="134"/>
      <c r="L5" s="134"/>
      <c r="M5" s="134"/>
      <c r="N5" s="134"/>
      <c r="P5" s="148" t="s">
        <v>58</v>
      </c>
      <c r="Q5" s="149"/>
      <c r="R5" s="150"/>
      <c r="T5" s="134" t="s">
        <v>57</v>
      </c>
      <c r="V5" s="134" t="s">
        <v>22</v>
      </c>
    </row>
    <row r="6" spans="1:23" ht="60" customHeight="1" thickTop="1" thickBot="1">
      <c r="A6" s="155"/>
      <c r="B6" s="156"/>
      <c r="C6" s="4"/>
      <c r="D6" s="144"/>
      <c r="E6" s="144"/>
      <c r="F6" s="144"/>
      <c r="G6" s="4"/>
      <c r="H6" s="134" t="s">
        <v>1</v>
      </c>
      <c r="I6" s="134" t="s">
        <v>3</v>
      </c>
      <c r="J6" s="134" t="s">
        <v>20</v>
      </c>
      <c r="K6" s="134" t="s">
        <v>2</v>
      </c>
      <c r="L6" s="134" t="s">
        <v>4</v>
      </c>
      <c r="M6" s="134" t="s">
        <v>16</v>
      </c>
      <c r="N6" s="134"/>
      <c r="P6" s="143" t="s">
        <v>33</v>
      </c>
      <c r="Q6" s="143" t="s">
        <v>98</v>
      </c>
      <c r="R6" s="143" t="s">
        <v>60</v>
      </c>
      <c r="S6" s="4"/>
      <c r="T6" s="134"/>
      <c r="U6" s="4"/>
      <c r="V6" s="134"/>
    </row>
    <row r="7" spans="1:23" ht="81" customHeight="1" thickTop="1" thickBot="1">
      <c r="A7" s="157"/>
      <c r="B7" s="158"/>
      <c r="C7" s="4"/>
      <c r="D7" s="145"/>
      <c r="E7" s="145"/>
      <c r="F7" s="145"/>
      <c r="G7" s="4"/>
      <c r="H7" s="134"/>
      <c r="I7" s="134"/>
      <c r="J7" s="134"/>
      <c r="K7" s="134"/>
      <c r="L7" s="134"/>
      <c r="M7" s="3" t="s">
        <v>17</v>
      </c>
      <c r="N7" s="3" t="s">
        <v>5</v>
      </c>
      <c r="P7" s="145"/>
      <c r="Q7" s="145"/>
      <c r="R7" s="145"/>
      <c r="S7" s="4"/>
      <c r="T7" s="134"/>
      <c r="U7" s="4"/>
      <c r="V7" s="134"/>
    </row>
    <row r="8" spans="1:23" ht="7.5" customHeight="1" thickTop="1" thickBot="1">
      <c r="A8" s="24"/>
      <c r="B8" s="5"/>
      <c r="C8" s="5"/>
      <c r="D8" s="5"/>
      <c r="E8" s="4"/>
      <c r="F8" s="4"/>
      <c r="G8" s="4"/>
      <c r="H8" s="12"/>
      <c r="I8" s="12"/>
      <c r="J8" s="12"/>
      <c r="K8" s="12"/>
      <c r="L8" s="12"/>
      <c r="M8" s="12"/>
      <c r="N8" s="12"/>
      <c r="P8" s="4"/>
      <c r="Q8" s="4"/>
      <c r="R8" s="12"/>
      <c r="S8" s="12"/>
      <c r="T8" s="12"/>
      <c r="U8" s="12"/>
      <c r="V8" s="12"/>
      <c r="W8" s="30"/>
    </row>
    <row r="9" spans="1:23" ht="23.1" customHeight="1" thickTop="1" thickBot="1">
      <c r="A9" s="64" t="s">
        <v>23</v>
      </c>
      <c r="B9" s="58" t="s">
        <v>24</v>
      </c>
      <c r="C9" s="11"/>
      <c r="D9" s="59"/>
      <c r="E9" s="60">
        <f>E10+E26</f>
        <v>2554905</v>
      </c>
      <c r="F9" s="60">
        <f t="shared" ref="F9:R9" si="0">F10+F26</f>
        <v>0</v>
      </c>
      <c r="G9" s="60">
        <f t="shared" si="0"/>
        <v>0</v>
      </c>
      <c r="H9" s="60">
        <f t="shared" si="0"/>
        <v>557905</v>
      </c>
      <c r="I9" s="60">
        <f t="shared" si="0"/>
        <v>1100000</v>
      </c>
      <c r="J9" s="60">
        <f t="shared" si="0"/>
        <v>0</v>
      </c>
      <c r="K9" s="60">
        <f t="shared" si="0"/>
        <v>447000</v>
      </c>
      <c r="L9" s="60">
        <f t="shared" si="0"/>
        <v>450000</v>
      </c>
      <c r="M9" s="60">
        <f t="shared" si="0"/>
        <v>0</v>
      </c>
      <c r="N9" s="60">
        <f t="shared" si="0"/>
        <v>0</v>
      </c>
      <c r="O9" s="60">
        <f t="shared" si="0"/>
        <v>0</v>
      </c>
      <c r="P9" s="60">
        <f t="shared" si="0"/>
        <v>0</v>
      </c>
      <c r="Q9" s="60">
        <f t="shared" si="0"/>
        <v>1310905</v>
      </c>
      <c r="R9" s="60">
        <f t="shared" si="0"/>
        <v>1244000</v>
      </c>
      <c r="S9" s="53"/>
      <c r="T9" s="61"/>
      <c r="U9" s="53"/>
      <c r="V9" s="61"/>
    </row>
    <row r="10" spans="1:23" ht="23.1" customHeight="1" thickTop="1" thickBot="1">
      <c r="A10" s="44" t="s">
        <v>8</v>
      </c>
      <c r="B10" s="46" t="s">
        <v>26</v>
      </c>
      <c r="C10" s="11"/>
      <c r="D10" s="50"/>
      <c r="E10" s="114">
        <f>E11</f>
        <v>2104905</v>
      </c>
      <c r="F10" s="119"/>
      <c r="G10" s="114">
        <f t="shared" ref="G10:M10" si="1">SUM(G12:G25)</f>
        <v>0</v>
      </c>
      <c r="H10" s="114">
        <f t="shared" si="1"/>
        <v>557905</v>
      </c>
      <c r="I10" s="114">
        <f t="shared" si="1"/>
        <v>1100000</v>
      </c>
      <c r="J10" s="114">
        <f t="shared" si="1"/>
        <v>0</v>
      </c>
      <c r="K10" s="114">
        <f t="shared" si="1"/>
        <v>447000</v>
      </c>
      <c r="L10" s="98">
        <f t="shared" si="1"/>
        <v>0</v>
      </c>
      <c r="M10" s="98">
        <f t="shared" si="1"/>
        <v>0</v>
      </c>
      <c r="N10" s="98">
        <f>SUM(N12:N25)</f>
        <v>0</v>
      </c>
      <c r="O10" s="98">
        <f>SUM(O12:O25)</f>
        <v>0</v>
      </c>
      <c r="P10" s="98">
        <f>SUM(P12:P25)</f>
        <v>0</v>
      </c>
      <c r="Q10" s="114">
        <f>SUM(Q12:Q25)</f>
        <v>1310905</v>
      </c>
      <c r="R10" s="114">
        <f>SUM(R12:R25)</f>
        <v>794000</v>
      </c>
      <c r="S10" s="53"/>
      <c r="T10" s="51"/>
      <c r="U10" s="53"/>
      <c r="V10" s="51"/>
    </row>
    <row r="11" spans="1:23" ht="23.1" customHeight="1" thickTop="1" thickBot="1">
      <c r="A11" s="45" t="s">
        <v>106</v>
      </c>
      <c r="B11" s="46" t="s">
        <v>107</v>
      </c>
      <c r="C11" s="11"/>
      <c r="D11" s="50"/>
      <c r="E11" s="114">
        <f>SUM(E12:E25)</f>
        <v>2104905</v>
      </c>
      <c r="F11" s="119"/>
      <c r="G11" s="114">
        <f t="shared" ref="G11:V11" si="2">SUM(G12:G25)</f>
        <v>0</v>
      </c>
      <c r="H11" s="114">
        <f t="shared" si="2"/>
        <v>557905</v>
      </c>
      <c r="I11" s="114">
        <f t="shared" si="2"/>
        <v>1100000</v>
      </c>
      <c r="J11" s="114">
        <f t="shared" si="2"/>
        <v>0</v>
      </c>
      <c r="K11" s="114">
        <f t="shared" si="2"/>
        <v>447000</v>
      </c>
      <c r="L11" s="98">
        <f t="shared" si="2"/>
        <v>0</v>
      </c>
      <c r="M11" s="98">
        <f t="shared" si="2"/>
        <v>0</v>
      </c>
      <c r="N11" s="98">
        <f t="shared" si="2"/>
        <v>0</v>
      </c>
      <c r="O11" s="98">
        <f t="shared" si="2"/>
        <v>0</v>
      </c>
      <c r="P11" s="98">
        <f t="shared" si="2"/>
        <v>0</v>
      </c>
      <c r="Q11" s="114">
        <f t="shared" si="2"/>
        <v>1310905</v>
      </c>
      <c r="R11" s="114">
        <f t="shared" si="2"/>
        <v>794000</v>
      </c>
      <c r="S11" s="98">
        <f t="shared" si="2"/>
        <v>0</v>
      </c>
      <c r="T11" s="98">
        <f t="shared" si="2"/>
        <v>0</v>
      </c>
      <c r="U11" s="98">
        <f t="shared" si="2"/>
        <v>0</v>
      </c>
      <c r="V11" s="98">
        <f t="shared" si="2"/>
        <v>0</v>
      </c>
    </row>
    <row r="12" spans="1:23" ht="23.1" customHeight="1" thickTop="1" thickBot="1">
      <c r="A12" s="23"/>
      <c r="B12" s="25" t="s">
        <v>85</v>
      </c>
      <c r="C12" s="11"/>
      <c r="D12" s="15" t="s">
        <v>94</v>
      </c>
      <c r="E12" s="15">
        <v>450000</v>
      </c>
      <c r="F12" s="116"/>
      <c r="G12" s="15"/>
      <c r="H12" s="15">
        <v>427000</v>
      </c>
      <c r="I12" s="15"/>
      <c r="J12" s="15"/>
      <c r="K12" s="15">
        <v>23000</v>
      </c>
      <c r="L12" s="49"/>
      <c r="M12" s="49"/>
      <c r="N12" s="49"/>
      <c r="P12" s="95"/>
      <c r="Q12" s="49">
        <v>100000</v>
      </c>
      <c r="R12" s="49">
        <v>350000</v>
      </c>
      <c r="S12" s="17"/>
      <c r="T12" s="6"/>
      <c r="U12" s="17"/>
      <c r="V12" s="6"/>
    </row>
    <row r="13" spans="1:23" ht="23.1" customHeight="1" thickTop="1" thickBot="1">
      <c r="A13" s="23"/>
      <c r="B13" s="25" t="s">
        <v>86</v>
      </c>
      <c r="C13" s="11"/>
      <c r="D13" s="15" t="s">
        <v>94</v>
      </c>
      <c r="E13" s="15">
        <v>150000</v>
      </c>
      <c r="F13" s="116"/>
      <c r="G13" s="15"/>
      <c r="H13" s="15"/>
      <c r="I13" s="15">
        <v>150000</v>
      </c>
      <c r="J13" s="15"/>
      <c r="K13" s="15"/>
      <c r="L13" s="49"/>
      <c r="M13" s="49"/>
      <c r="N13" s="49"/>
      <c r="P13" s="95"/>
      <c r="Q13" s="49">
        <v>100000</v>
      </c>
      <c r="R13" s="49">
        <v>50000</v>
      </c>
      <c r="S13" s="17"/>
      <c r="T13" s="6"/>
      <c r="U13" s="17"/>
      <c r="V13" s="6"/>
    </row>
    <row r="14" spans="1:23" ht="23.1" customHeight="1" thickTop="1" thickBot="1">
      <c r="A14" s="23"/>
      <c r="B14" s="25" t="s">
        <v>87</v>
      </c>
      <c r="C14" s="11"/>
      <c r="D14" s="15" t="s">
        <v>94</v>
      </c>
      <c r="E14" s="15">
        <v>150000</v>
      </c>
      <c r="F14" s="116"/>
      <c r="G14" s="15"/>
      <c r="H14" s="15"/>
      <c r="I14" s="15"/>
      <c r="J14" s="15"/>
      <c r="K14" s="15">
        <v>150000</v>
      </c>
      <c r="L14" s="49"/>
      <c r="M14" s="49"/>
      <c r="N14" s="49"/>
      <c r="P14" s="95"/>
      <c r="Q14" s="49">
        <v>150000</v>
      </c>
      <c r="R14" s="49"/>
      <c r="S14" s="17"/>
      <c r="T14" s="6"/>
      <c r="U14" s="17"/>
      <c r="V14" s="6"/>
    </row>
    <row r="15" spans="1:23" ht="23.1" customHeight="1" thickTop="1" thickBot="1">
      <c r="A15" s="23"/>
      <c r="B15" s="25" t="s">
        <v>88</v>
      </c>
      <c r="C15" s="11"/>
      <c r="D15" s="15" t="s">
        <v>94</v>
      </c>
      <c r="E15" s="15">
        <v>100000</v>
      </c>
      <c r="F15" s="116"/>
      <c r="G15" s="15"/>
      <c r="H15" s="15"/>
      <c r="I15" s="15"/>
      <c r="J15" s="15"/>
      <c r="K15" s="15">
        <v>100000</v>
      </c>
      <c r="L15" s="49"/>
      <c r="M15" s="49"/>
      <c r="N15" s="49"/>
      <c r="P15" s="95"/>
      <c r="Q15" s="49">
        <v>100000</v>
      </c>
      <c r="R15" s="49"/>
      <c r="S15" s="17"/>
      <c r="T15" s="6"/>
      <c r="U15" s="17"/>
      <c r="V15" s="6"/>
    </row>
    <row r="16" spans="1:23" ht="23.1" customHeight="1" thickTop="1" thickBot="1">
      <c r="A16" s="23"/>
      <c r="B16" s="25" t="s">
        <v>113</v>
      </c>
      <c r="C16" s="11"/>
      <c r="D16" s="15" t="s">
        <v>94</v>
      </c>
      <c r="E16" s="15">
        <v>50000</v>
      </c>
      <c r="F16" s="116"/>
      <c r="G16" s="15"/>
      <c r="H16" s="15"/>
      <c r="I16" s="15"/>
      <c r="J16" s="15"/>
      <c r="K16" s="15">
        <v>50000</v>
      </c>
      <c r="L16" s="49"/>
      <c r="M16" s="49"/>
      <c r="N16" s="49"/>
      <c r="P16" s="95"/>
      <c r="Q16" s="49">
        <v>50000</v>
      </c>
      <c r="R16" s="49"/>
      <c r="S16" s="17"/>
      <c r="T16" s="6"/>
      <c r="U16" s="17"/>
      <c r="V16" s="6"/>
    </row>
    <row r="17" spans="1:22" ht="23.1" customHeight="1" thickTop="1" thickBot="1">
      <c r="A17" s="23"/>
      <c r="B17" s="25" t="s">
        <v>89</v>
      </c>
      <c r="C17" s="11"/>
      <c r="D17" s="15" t="s">
        <v>94</v>
      </c>
      <c r="E17" s="15">
        <v>50000</v>
      </c>
      <c r="F17" s="116"/>
      <c r="G17" s="15"/>
      <c r="H17" s="15"/>
      <c r="I17" s="15">
        <v>50000</v>
      </c>
      <c r="J17" s="15"/>
      <c r="K17" s="15"/>
      <c r="L17" s="49"/>
      <c r="M17" s="49"/>
      <c r="N17" s="49"/>
      <c r="P17" s="95"/>
      <c r="Q17" s="49">
        <v>50000</v>
      </c>
      <c r="R17" s="49"/>
      <c r="S17" s="17"/>
      <c r="T17" s="6"/>
      <c r="U17" s="17"/>
      <c r="V17" s="6"/>
    </row>
    <row r="18" spans="1:22" ht="23.1" customHeight="1" thickTop="1" thickBot="1">
      <c r="A18" s="23"/>
      <c r="B18" s="25" t="s">
        <v>110</v>
      </c>
      <c r="C18" s="11"/>
      <c r="D18" s="15" t="s">
        <v>94</v>
      </c>
      <c r="E18" s="15">
        <v>70000</v>
      </c>
      <c r="F18" s="116"/>
      <c r="G18" s="15"/>
      <c r="H18" s="15"/>
      <c r="I18" s="15">
        <v>70000</v>
      </c>
      <c r="J18" s="15"/>
      <c r="K18" s="15"/>
      <c r="L18" s="49"/>
      <c r="M18" s="49"/>
      <c r="N18" s="49"/>
      <c r="P18" s="95"/>
      <c r="Q18" s="49">
        <v>20000</v>
      </c>
      <c r="R18" s="49">
        <v>50000</v>
      </c>
      <c r="S18" s="17"/>
      <c r="T18" s="6"/>
      <c r="U18" s="17"/>
      <c r="V18" s="6"/>
    </row>
    <row r="19" spans="1:22" ht="23.1" customHeight="1" thickTop="1" thickBot="1">
      <c r="A19" s="23"/>
      <c r="B19" s="25" t="s">
        <v>90</v>
      </c>
      <c r="C19" s="11"/>
      <c r="D19" s="15" t="s">
        <v>94</v>
      </c>
      <c r="E19" s="15">
        <v>104000</v>
      </c>
      <c r="F19" s="116"/>
      <c r="G19" s="15"/>
      <c r="H19" s="15"/>
      <c r="I19" s="15"/>
      <c r="J19" s="15"/>
      <c r="K19" s="15">
        <v>104000</v>
      </c>
      <c r="L19" s="49"/>
      <c r="M19" s="49"/>
      <c r="N19" s="49"/>
      <c r="P19" s="95"/>
      <c r="Q19" s="49">
        <v>60000</v>
      </c>
      <c r="R19" s="49">
        <v>44000</v>
      </c>
      <c r="S19" s="17"/>
      <c r="T19" s="6"/>
      <c r="U19" s="17"/>
      <c r="V19" s="6"/>
    </row>
    <row r="20" spans="1:22" ht="23.1" customHeight="1" thickTop="1" thickBot="1">
      <c r="A20" s="23"/>
      <c r="B20" s="25" t="s">
        <v>91</v>
      </c>
      <c r="C20" s="11"/>
      <c r="D20" s="15" t="s">
        <v>94</v>
      </c>
      <c r="E20" s="15">
        <v>50000</v>
      </c>
      <c r="F20" s="116"/>
      <c r="G20" s="15"/>
      <c r="H20" s="15"/>
      <c r="I20" s="15">
        <v>30000</v>
      </c>
      <c r="J20" s="15"/>
      <c r="K20" s="15">
        <v>20000</v>
      </c>
      <c r="L20" s="49"/>
      <c r="M20" s="49"/>
      <c r="N20" s="49"/>
      <c r="P20" s="95"/>
      <c r="Q20" s="49">
        <v>50000</v>
      </c>
      <c r="R20" s="49"/>
      <c r="S20" s="17"/>
      <c r="T20" s="6"/>
      <c r="U20" s="17"/>
      <c r="V20" s="6"/>
    </row>
    <row r="21" spans="1:22" ht="23.1" customHeight="1" thickTop="1" thickBot="1">
      <c r="A21" s="23"/>
      <c r="B21" s="25" t="s">
        <v>92</v>
      </c>
      <c r="C21" s="11"/>
      <c r="D21" s="15" t="s">
        <v>94</v>
      </c>
      <c r="E21" s="15">
        <v>70000</v>
      </c>
      <c r="F21" s="116"/>
      <c r="G21" s="15"/>
      <c r="H21" s="15"/>
      <c r="I21" s="15">
        <v>70000</v>
      </c>
      <c r="J21" s="15"/>
      <c r="K21" s="15"/>
      <c r="L21" s="49"/>
      <c r="M21" s="49"/>
      <c r="N21" s="49"/>
      <c r="P21" s="95"/>
      <c r="Q21" s="49">
        <v>70000</v>
      </c>
      <c r="R21" s="49"/>
      <c r="S21" s="17"/>
      <c r="T21" s="6"/>
      <c r="U21" s="17"/>
      <c r="V21" s="6"/>
    </row>
    <row r="22" spans="1:22" ht="23.1" customHeight="1" thickTop="1" thickBot="1">
      <c r="A22" s="23"/>
      <c r="B22" s="25" t="s">
        <v>111</v>
      </c>
      <c r="C22" s="11"/>
      <c r="D22" s="120">
        <v>2020</v>
      </c>
      <c r="E22" s="15">
        <v>30000</v>
      </c>
      <c r="F22" s="116"/>
      <c r="G22" s="15"/>
      <c r="H22" s="15"/>
      <c r="I22" s="15">
        <v>30000</v>
      </c>
      <c r="J22" s="15"/>
      <c r="K22" s="15"/>
      <c r="L22" s="49"/>
      <c r="M22" s="49"/>
      <c r="N22" s="49"/>
      <c r="P22" s="95"/>
      <c r="Q22" s="49">
        <v>30000</v>
      </c>
      <c r="R22" s="49"/>
      <c r="S22" s="17"/>
      <c r="T22" s="6"/>
      <c r="U22" s="17"/>
      <c r="V22" s="6"/>
    </row>
    <row r="23" spans="1:22" ht="23.1" customHeight="1" thickTop="1" thickBot="1">
      <c r="A23" s="23"/>
      <c r="B23" s="25" t="s">
        <v>62</v>
      </c>
      <c r="C23" s="11"/>
      <c r="D23" s="15" t="s">
        <v>94</v>
      </c>
      <c r="E23" s="15">
        <v>670000</v>
      </c>
      <c r="F23" s="116"/>
      <c r="G23" s="15"/>
      <c r="H23" s="15"/>
      <c r="I23" s="15">
        <v>670000</v>
      </c>
      <c r="J23" s="15"/>
      <c r="K23" s="15"/>
      <c r="L23" s="49"/>
      <c r="M23" s="49"/>
      <c r="N23" s="49"/>
      <c r="P23" s="95"/>
      <c r="Q23" s="49">
        <v>370000</v>
      </c>
      <c r="R23" s="49">
        <v>300000</v>
      </c>
      <c r="S23" s="17"/>
      <c r="T23" s="6"/>
      <c r="U23" s="17"/>
      <c r="V23" s="6"/>
    </row>
    <row r="24" spans="1:22" ht="23.1" customHeight="1" thickTop="1" thickBot="1">
      <c r="A24" s="23"/>
      <c r="B24" s="25" t="s">
        <v>95</v>
      </c>
      <c r="C24" s="11"/>
      <c r="D24" s="15" t="s">
        <v>94</v>
      </c>
      <c r="E24" s="15">
        <v>130905</v>
      </c>
      <c r="F24" s="116"/>
      <c r="G24" s="15"/>
      <c r="H24" s="15">
        <v>130905</v>
      </c>
      <c r="I24" s="15"/>
      <c r="J24" s="15"/>
      <c r="K24" s="15"/>
      <c r="L24" s="49"/>
      <c r="M24" s="49"/>
      <c r="N24" s="49"/>
      <c r="P24" s="95"/>
      <c r="Q24" s="49">
        <v>130905</v>
      </c>
      <c r="R24" s="49"/>
      <c r="S24" s="17"/>
      <c r="T24" s="6"/>
      <c r="U24" s="17"/>
      <c r="V24" s="6"/>
    </row>
    <row r="25" spans="1:22" ht="23.1" customHeight="1" thickTop="1" thickBot="1">
      <c r="A25" s="23"/>
      <c r="B25" s="25" t="s">
        <v>93</v>
      </c>
      <c r="C25" s="11"/>
      <c r="D25" s="15" t="s">
        <v>94</v>
      </c>
      <c r="E25" s="15">
        <v>30000</v>
      </c>
      <c r="F25" s="116"/>
      <c r="G25" s="15"/>
      <c r="H25" s="15"/>
      <c r="I25" s="15">
        <v>30000</v>
      </c>
      <c r="J25" s="16"/>
      <c r="K25" s="16"/>
      <c r="L25" s="7"/>
      <c r="M25" s="7"/>
      <c r="N25" s="20"/>
      <c r="P25" s="95"/>
      <c r="Q25" s="49">
        <v>30000</v>
      </c>
      <c r="R25" s="49"/>
      <c r="S25" s="17"/>
      <c r="T25" s="6"/>
      <c r="U25" s="17"/>
      <c r="V25" s="6"/>
    </row>
    <row r="26" spans="1:22" ht="23.1" customHeight="1" thickTop="1" thickBot="1">
      <c r="A26" s="45" t="s">
        <v>108</v>
      </c>
      <c r="B26" s="46" t="s">
        <v>109</v>
      </c>
      <c r="C26" s="11"/>
      <c r="D26" s="50"/>
      <c r="E26" s="114">
        <f>SUM(E27:E38)</f>
        <v>450000</v>
      </c>
      <c r="F26" s="95"/>
      <c r="G26" s="114">
        <f t="shared" ref="G26:R26" si="3">SUM(G27:G38)</f>
        <v>0</v>
      </c>
      <c r="H26" s="114">
        <f t="shared" si="3"/>
        <v>0</v>
      </c>
      <c r="I26" s="114">
        <f t="shared" si="3"/>
        <v>0</v>
      </c>
      <c r="J26" s="114">
        <f t="shared" si="3"/>
        <v>0</v>
      </c>
      <c r="K26" s="114">
        <f t="shared" si="3"/>
        <v>0</v>
      </c>
      <c r="L26" s="114">
        <f t="shared" si="3"/>
        <v>450000</v>
      </c>
      <c r="M26" s="114">
        <f t="shared" si="3"/>
        <v>0</v>
      </c>
      <c r="N26" s="114">
        <f t="shared" si="3"/>
        <v>0</v>
      </c>
      <c r="O26" s="114">
        <f t="shared" si="3"/>
        <v>0</v>
      </c>
      <c r="P26" s="114">
        <f t="shared" si="3"/>
        <v>0</v>
      </c>
      <c r="Q26" s="114">
        <f t="shared" si="3"/>
        <v>0</v>
      </c>
      <c r="R26" s="114">
        <f t="shared" si="3"/>
        <v>450000</v>
      </c>
      <c r="S26" s="53"/>
      <c r="T26" s="51"/>
      <c r="U26" s="53"/>
      <c r="V26" s="51"/>
    </row>
    <row r="27" spans="1:22" ht="23.1" customHeight="1" thickTop="1" thickBot="1">
      <c r="A27" s="23"/>
      <c r="B27" s="25" t="s">
        <v>96</v>
      </c>
      <c r="C27" s="11"/>
      <c r="D27" s="15" t="s">
        <v>94</v>
      </c>
      <c r="E27" s="15">
        <v>300000</v>
      </c>
      <c r="F27" s="116"/>
      <c r="G27" s="15"/>
      <c r="H27" s="15"/>
      <c r="I27" s="15"/>
      <c r="J27" s="15"/>
      <c r="K27" s="15"/>
      <c r="L27" s="15">
        <v>300000</v>
      </c>
      <c r="M27" s="25"/>
      <c r="N27" s="25"/>
      <c r="P27" s="95"/>
      <c r="Q27" s="49"/>
      <c r="R27" s="49">
        <v>300000</v>
      </c>
      <c r="S27" s="17"/>
      <c r="T27" s="6"/>
      <c r="U27" s="17"/>
      <c r="V27" s="6"/>
    </row>
    <row r="28" spans="1:22" ht="23.1" customHeight="1" thickTop="1" thickBot="1">
      <c r="A28" s="23"/>
      <c r="B28" s="25" t="s">
        <v>97</v>
      </c>
      <c r="C28" s="11"/>
      <c r="D28" s="15" t="s">
        <v>94</v>
      </c>
      <c r="E28" s="15">
        <v>150000</v>
      </c>
      <c r="F28" s="116"/>
      <c r="G28" s="15"/>
      <c r="H28" s="15"/>
      <c r="I28" s="15"/>
      <c r="J28" s="15"/>
      <c r="K28" s="15"/>
      <c r="L28" s="15">
        <v>150000</v>
      </c>
      <c r="M28" s="7"/>
      <c r="N28" s="20"/>
      <c r="P28" s="95"/>
      <c r="Q28" s="49"/>
      <c r="R28" s="49">
        <v>150000</v>
      </c>
      <c r="S28" s="17"/>
      <c r="T28" s="6"/>
      <c r="U28" s="17"/>
      <c r="V28" s="6"/>
    </row>
    <row r="29" spans="1:22" ht="23.1" customHeight="1" thickTop="1" thickBot="1">
      <c r="A29" s="45" t="s">
        <v>10</v>
      </c>
      <c r="B29" s="46" t="s">
        <v>27</v>
      </c>
      <c r="C29" s="11"/>
      <c r="D29" s="28"/>
      <c r="E29" s="27"/>
      <c r="F29" s="95"/>
      <c r="G29" s="19"/>
      <c r="H29" s="51"/>
      <c r="I29" s="51"/>
      <c r="J29" s="51"/>
      <c r="K29" s="51"/>
      <c r="L29" s="51"/>
      <c r="M29" s="51"/>
      <c r="N29" s="52"/>
      <c r="P29" s="94"/>
      <c r="Q29" s="27"/>
      <c r="R29" s="51"/>
      <c r="S29" s="53"/>
      <c r="T29" s="51"/>
      <c r="U29" s="53"/>
      <c r="V29" s="51"/>
    </row>
    <row r="30" spans="1:22" ht="23.1" customHeight="1" thickTop="1" thickBot="1">
      <c r="A30" s="23"/>
      <c r="B30" s="25" t="s">
        <v>9</v>
      </c>
      <c r="C30" s="11"/>
      <c r="D30" s="13"/>
      <c r="E30" s="49"/>
      <c r="F30" s="95"/>
      <c r="G30" s="14"/>
      <c r="H30" s="8"/>
      <c r="I30" s="16"/>
      <c r="J30" s="16"/>
      <c r="K30" s="16"/>
      <c r="L30" s="7"/>
      <c r="M30" s="7"/>
      <c r="N30" s="20"/>
      <c r="P30" s="95"/>
      <c r="Q30" s="15"/>
      <c r="R30" s="8"/>
      <c r="S30" s="17"/>
      <c r="T30" s="6"/>
      <c r="U30" s="17"/>
      <c r="V30" s="6"/>
    </row>
    <row r="31" spans="1:22" ht="30" customHeight="1" thickTop="1" thickBot="1">
      <c r="A31" s="45" t="s">
        <v>11</v>
      </c>
      <c r="B31" s="46" t="s">
        <v>28</v>
      </c>
      <c r="C31" s="11"/>
      <c r="D31" s="28"/>
      <c r="E31" s="27"/>
      <c r="F31" s="95"/>
      <c r="G31" s="19"/>
      <c r="H31" s="51"/>
      <c r="I31" s="51"/>
      <c r="J31" s="51"/>
      <c r="K31" s="51"/>
      <c r="L31" s="51"/>
      <c r="M31" s="51"/>
      <c r="N31" s="52"/>
      <c r="P31" s="94"/>
      <c r="Q31" s="27"/>
      <c r="R31" s="51"/>
      <c r="S31" s="53"/>
      <c r="T31" s="51"/>
      <c r="U31" s="53"/>
      <c r="V31" s="51"/>
    </row>
    <row r="32" spans="1:22" ht="30" customHeight="1" thickTop="1" thickBot="1">
      <c r="A32" s="23"/>
      <c r="B32" s="25" t="s">
        <v>9</v>
      </c>
      <c r="C32" s="11"/>
      <c r="D32" s="13"/>
      <c r="E32" s="49"/>
      <c r="F32" s="95"/>
      <c r="G32" s="14"/>
      <c r="H32" s="8"/>
      <c r="I32" s="16"/>
      <c r="J32" s="16"/>
      <c r="K32" s="16"/>
      <c r="L32" s="7"/>
      <c r="M32" s="7"/>
      <c r="N32" s="20"/>
      <c r="P32" s="95"/>
      <c r="Q32" s="15"/>
      <c r="R32" s="8"/>
      <c r="S32" s="17"/>
      <c r="T32" s="6"/>
      <c r="U32" s="17"/>
      <c r="V32" s="6"/>
    </row>
    <row r="33" spans="1:23" s="56" customFormat="1" ht="30" customHeight="1" thickTop="1" thickBot="1">
      <c r="A33" s="45" t="s">
        <v>12</v>
      </c>
      <c r="B33" s="46" t="s">
        <v>29</v>
      </c>
      <c r="C33" s="54"/>
      <c r="D33" s="50"/>
      <c r="E33" s="27"/>
      <c r="F33" s="95"/>
      <c r="G33" s="19"/>
      <c r="H33" s="51"/>
      <c r="I33" s="51"/>
      <c r="J33" s="51"/>
      <c r="K33" s="51"/>
      <c r="L33" s="51"/>
      <c r="M33" s="51"/>
      <c r="N33" s="52"/>
      <c r="P33" s="94"/>
      <c r="Q33" s="27"/>
      <c r="R33" s="51"/>
      <c r="S33" s="53"/>
      <c r="T33" s="51"/>
      <c r="U33" s="53"/>
      <c r="V33" s="51"/>
      <c r="W33" s="55"/>
    </row>
    <row r="34" spans="1:23" ht="30" customHeight="1" thickTop="1" thickBot="1">
      <c r="A34" s="23"/>
      <c r="B34" s="25" t="s">
        <v>9</v>
      </c>
      <c r="C34" s="11"/>
      <c r="D34" s="13"/>
      <c r="E34" s="49"/>
      <c r="F34" s="95"/>
      <c r="G34" s="14"/>
      <c r="H34" s="8"/>
      <c r="I34" s="16"/>
      <c r="J34" s="16"/>
      <c r="K34" s="16"/>
      <c r="L34" s="7"/>
      <c r="M34" s="7"/>
      <c r="N34" s="20"/>
      <c r="P34" s="95"/>
      <c r="Q34" s="15"/>
      <c r="R34" s="8"/>
      <c r="S34" s="17"/>
      <c r="T34" s="6"/>
      <c r="U34" s="17"/>
      <c r="V34" s="6"/>
    </row>
    <row r="35" spans="1:23" ht="30" customHeight="1" thickTop="1" thickBot="1">
      <c r="A35" s="45" t="s">
        <v>14</v>
      </c>
      <c r="B35" s="46" t="s">
        <v>61</v>
      </c>
      <c r="C35" s="11"/>
      <c r="D35" s="28"/>
      <c r="E35" s="27"/>
      <c r="F35" s="95"/>
      <c r="G35" s="19"/>
      <c r="H35" s="51"/>
      <c r="I35" s="51"/>
      <c r="J35" s="51"/>
      <c r="K35" s="51"/>
      <c r="L35" s="51"/>
      <c r="M35" s="51"/>
      <c r="N35" s="52"/>
      <c r="P35" s="94"/>
      <c r="Q35" s="27"/>
      <c r="R35" s="51"/>
      <c r="S35" s="53"/>
      <c r="T35" s="51"/>
      <c r="U35" s="53"/>
      <c r="V35" s="51"/>
    </row>
    <row r="36" spans="1:23" ht="30" customHeight="1" thickTop="1" thickBot="1">
      <c r="A36" s="23"/>
      <c r="B36" s="25" t="s">
        <v>9</v>
      </c>
      <c r="C36" s="11"/>
      <c r="D36" s="13"/>
      <c r="E36" s="49"/>
      <c r="F36" s="95"/>
      <c r="G36" s="14"/>
      <c r="H36" s="8"/>
      <c r="I36" s="16"/>
      <c r="J36" s="16"/>
      <c r="K36" s="16"/>
      <c r="L36" s="7"/>
      <c r="M36" s="7"/>
      <c r="N36" s="20"/>
      <c r="P36" s="95"/>
      <c r="Q36" s="15"/>
      <c r="R36" s="8"/>
      <c r="S36" s="17"/>
      <c r="T36" s="6"/>
      <c r="U36" s="17"/>
      <c r="V36" s="6"/>
    </row>
    <row r="37" spans="1:23" s="56" customFormat="1" ht="30" customHeight="1" thickTop="1" thickBot="1">
      <c r="A37" s="45" t="s">
        <v>15</v>
      </c>
      <c r="B37" s="46" t="s">
        <v>47</v>
      </c>
      <c r="C37" s="54"/>
      <c r="D37" s="50"/>
      <c r="E37" s="27"/>
      <c r="F37" s="95"/>
      <c r="G37" s="19"/>
      <c r="H37" s="51"/>
      <c r="I37" s="51"/>
      <c r="J37" s="51"/>
      <c r="K37" s="51"/>
      <c r="L37" s="51"/>
      <c r="M37" s="51"/>
      <c r="N37" s="52"/>
      <c r="P37" s="94"/>
      <c r="Q37" s="27"/>
      <c r="R37" s="51"/>
      <c r="S37" s="53"/>
      <c r="T37" s="51"/>
      <c r="U37" s="53"/>
      <c r="V37" s="51"/>
      <c r="W37" s="55"/>
    </row>
    <row r="38" spans="1:23" s="56" customFormat="1" ht="30" customHeight="1" thickTop="1" thickBot="1">
      <c r="A38" s="45" t="s">
        <v>30</v>
      </c>
      <c r="B38" s="46" t="s">
        <v>18</v>
      </c>
      <c r="C38" s="54"/>
      <c r="D38" s="50"/>
      <c r="E38" s="27"/>
      <c r="F38" s="95"/>
      <c r="G38" s="19"/>
      <c r="H38" s="51"/>
      <c r="I38" s="51"/>
      <c r="J38" s="51"/>
      <c r="K38" s="51"/>
      <c r="L38" s="51"/>
      <c r="M38" s="51"/>
      <c r="N38" s="52"/>
      <c r="P38" s="94"/>
      <c r="Q38" s="27"/>
      <c r="R38" s="51"/>
      <c r="S38" s="53"/>
      <c r="T38" s="51"/>
      <c r="U38" s="53"/>
      <c r="V38" s="51"/>
      <c r="W38" s="55"/>
    </row>
    <row r="39" spans="1:23" ht="30" customHeight="1" thickTop="1" thickBot="1">
      <c r="A39" s="47" t="s">
        <v>31</v>
      </c>
      <c r="B39" s="48" t="s">
        <v>13</v>
      </c>
      <c r="C39" s="11"/>
      <c r="D39" s="33"/>
      <c r="E39" s="34"/>
      <c r="F39" s="95"/>
      <c r="G39" s="14"/>
      <c r="H39" s="35"/>
      <c r="I39" s="35"/>
      <c r="J39" s="35"/>
      <c r="K39" s="35"/>
      <c r="L39" s="35"/>
      <c r="M39" s="35"/>
      <c r="N39" s="36"/>
      <c r="P39" s="96"/>
      <c r="Q39" s="34"/>
      <c r="R39" s="35"/>
      <c r="S39" s="17"/>
      <c r="T39" s="35"/>
      <c r="U39" s="17"/>
      <c r="V39" s="35"/>
    </row>
    <row r="40" spans="1:23" ht="30" customHeight="1" thickTop="1" thickBot="1">
      <c r="A40" s="47" t="s">
        <v>32</v>
      </c>
      <c r="B40" s="48" t="s">
        <v>19</v>
      </c>
      <c r="C40" s="11"/>
      <c r="D40" s="33"/>
      <c r="E40" s="34"/>
      <c r="F40" s="95"/>
      <c r="G40" s="34"/>
      <c r="H40" s="34"/>
      <c r="I40" s="34"/>
      <c r="J40" s="34"/>
      <c r="K40" s="34"/>
      <c r="L40" s="34"/>
      <c r="M40" s="34"/>
      <c r="N40" s="34"/>
      <c r="O40" s="34"/>
      <c r="P40" s="34"/>
      <c r="Q40" s="34"/>
      <c r="R40" s="34"/>
      <c r="S40" s="34"/>
      <c r="T40" s="34"/>
      <c r="U40" s="34"/>
      <c r="V40" s="34"/>
    </row>
    <row r="41" spans="1:23" ht="29.25" thickTop="1" thickBot="1">
      <c r="A41" s="57" t="s">
        <v>25</v>
      </c>
      <c r="B41" s="58" t="s">
        <v>21</v>
      </c>
      <c r="C41" s="11"/>
      <c r="D41" s="62"/>
      <c r="E41" s="60">
        <f t="shared" ref="E41:V41" si="4">E42+E72</f>
        <v>5228372</v>
      </c>
      <c r="F41" s="60">
        <f t="shared" si="4"/>
        <v>5127376</v>
      </c>
      <c r="G41" s="60">
        <f t="shared" si="4"/>
        <v>0</v>
      </c>
      <c r="H41" s="60">
        <f t="shared" si="4"/>
        <v>1741126</v>
      </c>
      <c r="I41" s="60">
        <f t="shared" si="4"/>
        <v>550000</v>
      </c>
      <c r="J41" s="60">
        <f t="shared" si="4"/>
        <v>0</v>
      </c>
      <c r="K41" s="60">
        <f t="shared" si="4"/>
        <v>742000</v>
      </c>
      <c r="L41" s="60">
        <f t="shared" si="4"/>
        <v>2000000</v>
      </c>
      <c r="M41" s="60">
        <f t="shared" si="4"/>
        <v>210000</v>
      </c>
      <c r="N41" s="63">
        <f t="shared" si="4"/>
        <v>0</v>
      </c>
      <c r="O41" s="63">
        <f t="shared" si="4"/>
        <v>2000000</v>
      </c>
      <c r="P41" s="63">
        <f t="shared" si="4"/>
        <v>2059433</v>
      </c>
      <c r="Q41" s="63">
        <f t="shared" si="4"/>
        <v>1076616</v>
      </c>
      <c r="R41" s="63">
        <f t="shared" si="4"/>
        <v>222026</v>
      </c>
      <c r="S41" s="63">
        <f t="shared" si="4"/>
        <v>0</v>
      </c>
      <c r="T41" s="63">
        <f t="shared" si="4"/>
        <v>0</v>
      </c>
      <c r="U41" s="63">
        <f t="shared" si="4"/>
        <v>0</v>
      </c>
      <c r="V41" s="63">
        <f t="shared" si="4"/>
        <v>0</v>
      </c>
    </row>
    <row r="42" spans="1:23" ht="23.1" customHeight="1" thickTop="1" thickBot="1">
      <c r="A42" s="44" t="s">
        <v>8</v>
      </c>
      <c r="B42" s="46" t="s">
        <v>26</v>
      </c>
      <c r="C42" s="11"/>
      <c r="D42" s="50"/>
      <c r="E42" s="118">
        <f t="shared" ref="E42:N42" si="5">SUM(E43:E65)</f>
        <v>3228372</v>
      </c>
      <c r="F42" s="118">
        <f t="shared" si="5"/>
        <v>3243126</v>
      </c>
      <c r="G42" s="118">
        <f t="shared" si="5"/>
        <v>0</v>
      </c>
      <c r="H42" s="118">
        <f t="shared" si="5"/>
        <v>1741126</v>
      </c>
      <c r="I42" s="118">
        <f t="shared" si="5"/>
        <v>550000</v>
      </c>
      <c r="J42" s="118">
        <f t="shared" si="5"/>
        <v>0</v>
      </c>
      <c r="K42" s="118">
        <f t="shared" si="5"/>
        <v>742000</v>
      </c>
      <c r="L42" s="118">
        <f t="shared" si="5"/>
        <v>0</v>
      </c>
      <c r="M42" s="118">
        <f t="shared" si="5"/>
        <v>210000</v>
      </c>
      <c r="N42" s="99">
        <f t="shared" si="5"/>
        <v>0</v>
      </c>
      <c r="O42" s="99">
        <f>SUM(O46:O65)</f>
        <v>0</v>
      </c>
      <c r="P42" s="128">
        <f>SUM(P43:P65)</f>
        <v>2059433</v>
      </c>
      <c r="Q42" s="128">
        <f>SUM(Q43:Q65)</f>
        <v>1076616</v>
      </c>
      <c r="R42" s="128">
        <f>SUM(R43:R65)</f>
        <v>222026</v>
      </c>
      <c r="S42" s="99">
        <f>SUM(S46:S66)</f>
        <v>0</v>
      </c>
      <c r="T42" s="99">
        <f>SUM(T46:T66)</f>
        <v>0</v>
      </c>
      <c r="U42" s="99">
        <f>SUM(U46:U66)</f>
        <v>0</v>
      </c>
      <c r="V42" s="99">
        <f>SUM(V46:V66)</f>
        <v>0</v>
      </c>
    </row>
    <row r="43" spans="1:23" ht="23.1" customHeight="1" thickTop="1" thickBot="1">
      <c r="A43" s="44"/>
      <c r="B43" s="25" t="s">
        <v>68</v>
      </c>
      <c r="C43" s="25"/>
      <c r="D43" s="113" t="s">
        <v>66</v>
      </c>
      <c r="E43" s="106" t="s">
        <v>99</v>
      </c>
      <c r="F43" s="106" t="s">
        <v>100</v>
      </c>
      <c r="G43" s="106"/>
      <c r="H43" s="106" t="s">
        <v>100</v>
      </c>
      <c r="I43" s="117"/>
      <c r="J43" s="117"/>
      <c r="K43" s="117"/>
      <c r="L43" s="117"/>
      <c r="M43" s="117"/>
      <c r="N43" s="101"/>
      <c r="O43" s="101"/>
      <c r="P43" s="101">
        <v>98612</v>
      </c>
      <c r="Q43" s="101">
        <v>16337</v>
      </c>
      <c r="R43" s="25"/>
      <c r="S43" s="25"/>
      <c r="T43" s="25"/>
      <c r="U43" s="25"/>
      <c r="V43" s="25"/>
    </row>
    <row r="44" spans="1:23" ht="23.1" customHeight="1" thickTop="1" thickBot="1">
      <c r="A44" s="44"/>
      <c r="B44" s="25" t="s">
        <v>68</v>
      </c>
      <c r="C44" s="111"/>
      <c r="D44" s="113" t="s">
        <v>67</v>
      </c>
      <c r="E44" s="106">
        <v>72443</v>
      </c>
      <c r="F44" s="106">
        <v>66190</v>
      </c>
      <c r="G44" s="106"/>
      <c r="H44" s="106">
        <v>66190</v>
      </c>
      <c r="I44" s="106"/>
      <c r="J44" s="106"/>
      <c r="K44" s="106"/>
      <c r="L44" s="106"/>
      <c r="M44" s="101"/>
      <c r="N44" s="101"/>
      <c r="O44" s="101"/>
      <c r="P44" s="101"/>
      <c r="Q44" s="101">
        <v>53573</v>
      </c>
      <c r="R44" s="101">
        <v>12617</v>
      </c>
      <c r="S44" s="111"/>
      <c r="T44" s="25"/>
      <c r="U44" s="111"/>
      <c r="V44" s="25"/>
    </row>
    <row r="45" spans="1:23" ht="23.1" customHeight="1" thickTop="1" thickBot="1">
      <c r="A45" s="44"/>
      <c r="B45" s="25" t="s">
        <v>114</v>
      </c>
      <c r="C45" s="111"/>
      <c r="D45" s="113" t="s">
        <v>63</v>
      </c>
      <c r="E45" s="106">
        <v>60000</v>
      </c>
      <c r="F45" s="106">
        <v>60000</v>
      </c>
      <c r="G45" s="106"/>
      <c r="H45" s="106">
        <v>60000</v>
      </c>
      <c r="I45" s="106"/>
      <c r="J45" s="106"/>
      <c r="K45" s="106"/>
      <c r="L45" s="106"/>
      <c r="M45" s="101"/>
      <c r="N45" s="101"/>
      <c r="O45" s="101"/>
      <c r="P45" s="101">
        <v>60000</v>
      </c>
      <c r="Q45" s="101"/>
      <c r="R45" s="101"/>
      <c r="S45" s="111"/>
      <c r="T45" s="25"/>
      <c r="U45" s="111"/>
      <c r="V45" s="25"/>
    </row>
    <row r="46" spans="1:23" ht="23.1" customHeight="1" thickTop="1" thickBot="1">
      <c r="A46" s="23"/>
      <c r="B46" s="25" t="s">
        <v>81</v>
      </c>
      <c r="C46" s="11"/>
      <c r="D46" s="13" t="s">
        <v>63</v>
      </c>
      <c r="E46" s="106">
        <v>40000</v>
      </c>
      <c r="F46" s="106">
        <v>40000</v>
      </c>
      <c r="G46" s="106"/>
      <c r="H46" s="106">
        <v>40000</v>
      </c>
      <c r="I46" s="106"/>
      <c r="J46" s="106"/>
      <c r="K46" s="106"/>
      <c r="L46" s="106"/>
      <c r="M46" s="101"/>
      <c r="N46" s="101"/>
      <c r="O46" s="101"/>
      <c r="P46" s="101"/>
      <c r="Q46" s="101">
        <v>40000</v>
      </c>
      <c r="R46" s="101"/>
      <c r="S46" s="102"/>
      <c r="T46" s="6"/>
      <c r="U46" s="17"/>
      <c r="V46" s="6"/>
    </row>
    <row r="47" spans="1:23" ht="23.1" customHeight="1" thickTop="1" thickBot="1">
      <c r="A47" s="23"/>
      <c r="B47" s="25" t="s">
        <v>64</v>
      </c>
      <c r="C47" s="11"/>
      <c r="D47" s="13" t="s">
        <v>63</v>
      </c>
      <c r="E47" s="106">
        <v>150000</v>
      </c>
      <c r="F47" s="106">
        <v>194095</v>
      </c>
      <c r="G47" s="106"/>
      <c r="H47" s="106">
        <v>86095</v>
      </c>
      <c r="I47" s="106"/>
      <c r="J47" s="106"/>
      <c r="K47" s="106">
        <v>108000</v>
      </c>
      <c r="L47" s="106"/>
      <c r="M47" s="101"/>
      <c r="N47" s="101"/>
      <c r="O47" s="101"/>
      <c r="P47" s="101"/>
      <c r="Q47" s="101">
        <v>174686</v>
      </c>
      <c r="R47" s="101">
        <v>19409</v>
      </c>
      <c r="S47" s="102"/>
      <c r="T47" s="6"/>
      <c r="U47" s="17"/>
      <c r="V47" s="6"/>
    </row>
    <row r="48" spans="1:23" ht="23.1" customHeight="1" thickTop="1" thickBot="1">
      <c r="A48" s="23"/>
      <c r="B48" s="25" t="s">
        <v>101</v>
      </c>
      <c r="C48" s="11"/>
      <c r="D48" s="13" t="s">
        <v>63</v>
      </c>
      <c r="E48" s="106">
        <v>50000</v>
      </c>
      <c r="F48" s="106">
        <v>50000</v>
      </c>
      <c r="G48" s="106"/>
      <c r="H48" s="106">
        <v>50000</v>
      </c>
      <c r="I48" s="106"/>
      <c r="J48" s="106"/>
      <c r="K48" s="106"/>
      <c r="L48" s="106"/>
      <c r="M48" s="101"/>
      <c r="N48" s="101"/>
      <c r="O48" s="101"/>
      <c r="P48" s="101"/>
      <c r="Q48" s="101">
        <v>20000</v>
      </c>
      <c r="R48" s="101">
        <v>30000</v>
      </c>
      <c r="S48" s="102"/>
      <c r="T48" s="6"/>
      <c r="U48" s="17"/>
      <c r="V48" s="6"/>
    </row>
    <row r="49" spans="1:22" ht="23.1" customHeight="1" thickTop="1" thickBot="1">
      <c r="A49" s="23"/>
      <c r="B49" s="25" t="s">
        <v>112</v>
      </c>
      <c r="C49" s="11"/>
      <c r="D49" s="13" t="s">
        <v>63</v>
      </c>
      <c r="E49" s="106">
        <v>750000</v>
      </c>
      <c r="F49" s="106">
        <v>694020</v>
      </c>
      <c r="G49" s="106"/>
      <c r="H49" s="106">
        <v>514020</v>
      </c>
      <c r="I49" s="106"/>
      <c r="J49" s="106"/>
      <c r="K49" s="106">
        <v>180000</v>
      </c>
      <c r="L49" s="106"/>
      <c r="M49" s="101"/>
      <c r="N49" s="101"/>
      <c r="O49" s="101"/>
      <c r="P49" s="101">
        <v>624618</v>
      </c>
      <c r="Q49" s="101">
        <v>69402</v>
      </c>
      <c r="R49" s="101"/>
      <c r="S49" s="102"/>
      <c r="T49" s="6"/>
      <c r="U49" s="17"/>
      <c r="V49" s="6"/>
    </row>
    <row r="50" spans="1:22" ht="23.1" customHeight="1" thickTop="1" thickBot="1">
      <c r="A50" s="23"/>
      <c r="B50" s="25" t="s">
        <v>101</v>
      </c>
      <c r="C50" s="11"/>
      <c r="D50" s="13" t="s">
        <v>72</v>
      </c>
      <c r="E50" s="106">
        <v>10000</v>
      </c>
      <c r="F50" s="106">
        <v>10000</v>
      </c>
      <c r="G50" s="106"/>
      <c r="H50" s="106"/>
      <c r="I50" s="106"/>
      <c r="J50" s="106"/>
      <c r="K50" s="106">
        <v>10000</v>
      </c>
      <c r="L50" s="106"/>
      <c r="M50" s="101"/>
      <c r="N50" s="101"/>
      <c r="O50" s="101"/>
      <c r="P50" s="101"/>
      <c r="Q50" s="101"/>
      <c r="R50" s="101">
        <v>10000</v>
      </c>
      <c r="S50" s="102"/>
      <c r="T50" s="6"/>
      <c r="U50" s="17"/>
      <c r="V50" s="6"/>
    </row>
    <row r="51" spans="1:22" ht="23.1" customHeight="1" thickTop="1" thickBot="1">
      <c r="A51" s="23"/>
      <c r="B51" s="25" t="s">
        <v>102</v>
      </c>
      <c r="C51" s="11"/>
      <c r="D51" s="13" t="s">
        <v>72</v>
      </c>
      <c r="E51" s="106">
        <v>50000</v>
      </c>
      <c r="F51" s="106">
        <v>50000</v>
      </c>
      <c r="G51" s="106"/>
      <c r="H51" s="106"/>
      <c r="I51" s="106"/>
      <c r="J51" s="106"/>
      <c r="K51" s="106">
        <v>50000</v>
      </c>
      <c r="L51" s="106"/>
      <c r="M51" s="101"/>
      <c r="N51" s="101"/>
      <c r="O51" s="101"/>
      <c r="P51" s="101"/>
      <c r="Q51" s="101"/>
      <c r="R51" s="101">
        <v>50000</v>
      </c>
      <c r="S51" s="102"/>
      <c r="T51" s="6"/>
      <c r="U51" s="17"/>
      <c r="V51" s="6"/>
    </row>
    <row r="52" spans="1:22" ht="23.1" customHeight="1" thickTop="1" thickBot="1">
      <c r="A52" s="23"/>
      <c r="B52" s="25" t="s">
        <v>103</v>
      </c>
      <c r="C52" s="11"/>
      <c r="D52" s="13" t="s">
        <v>72</v>
      </c>
      <c r="E52" s="106">
        <v>40000</v>
      </c>
      <c r="F52" s="106">
        <v>40000</v>
      </c>
      <c r="G52" s="103"/>
      <c r="H52" s="106"/>
      <c r="I52" s="106"/>
      <c r="J52" s="106"/>
      <c r="K52" s="106">
        <v>40000</v>
      </c>
      <c r="L52" s="106"/>
      <c r="M52" s="101"/>
      <c r="N52" s="101"/>
      <c r="O52" s="109"/>
      <c r="P52" s="112">
        <v>0</v>
      </c>
      <c r="Q52" s="101">
        <v>40000</v>
      </c>
      <c r="R52" s="101"/>
      <c r="S52" s="102"/>
      <c r="T52" s="6"/>
      <c r="U52" s="17"/>
      <c r="V52" s="6"/>
    </row>
    <row r="53" spans="1:22" ht="23.1" customHeight="1" thickTop="1" thickBot="1">
      <c r="A53" s="23"/>
      <c r="B53" s="25" t="s">
        <v>104</v>
      </c>
      <c r="C53" s="11"/>
      <c r="D53" s="13" t="s">
        <v>72</v>
      </c>
      <c r="E53" s="106">
        <v>100000</v>
      </c>
      <c r="F53" s="106">
        <v>100000</v>
      </c>
      <c r="G53" s="103"/>
      <c r="H53" s="106">
        <v>100000</v>
      </c>
      <c r="I53" s="106"/>
      <c r="J53" s="106"/>
      <c r="K53" s="106"/>
      <c r="L53" s="106"/>
      <c r="M53" s="101"/>
      <c r="N53" s="101"/>
      <c r="O53" s="109"/>
      <c r="P53" s="112"/>
      <c r="Q53" s="101"/>
      <c r="R53" s="101">
        <v>100000</v>
      </c>
      <c r="S53" s="102"/>
      <c r="T53" s="6"/>
      <c r="U53" s="17"/>
      <c r="V53" s="6"/>
    </row>
    <row r="54" spans="1:22" ht="23.1" customHeight="1" thickTop="1" thickBot="1">
      <c r="A54" s="23"/>
      <c r="B54" s="25" t="s">
        <v>105</v>
      </c>
      <c r="C54" s="11"/>
      <c r="D54" s="13" t="s">
        <v>72</v>
      </c>
      <c r="E54" s="106">
        <v>72000</v>
      </c>
      <c r="F54" s="106">
        <v>72000</v>
      </c>
      <c r="G54" s="103"/>
      <c r="H54" s="106">
        <v>22000</v>
      </c>
      <c r="I54" s="106"/>
      <c r="J54" s="106"/>
      <c r="K54" s="106"/>
      <c r="L54" s="106"/>
      <c r="M54" s="101">
        <v>50000</v>
      </c>
      <c r="N54" s="101"/>
      <c r="O54" s="109"/>
      <c r="P54" s="101"/>
      <c r="Q54" s="101">
        <v>72000</v>
      </c>
      <c r="R54" s="101"/>
      <c r="S54" s="102"/>
      <c r="T54" s="6"/>
      <c r="U54" s="17"/>
      <c r="V54" s="6"/>
    </row>
    <row r="55" spans="1:22" ht="23.1" customHeight="1" thickTop="1" thickBot="1">
      <c r="A55" s="23"/>
      <c r="B55" s="25" t="s">
        <v>73</v>
      </c>
      <c r="C55" s="11"/>
      <c r="D55" s="13" t="s">
        <v>72</v>
      </c>
      <c r="E55" s="106">
        <v>21000</v>
      </c>
      <c r="F55" s="106">
        <v>20207</v>
      </c>
      <c r="G55" s="103"/>
      <c r="H55" s="106">
        <v>20207</v>
      </c>
      <c r="I55" s="106"/>
      <c r="J55" s="106"/>
      <c r="K55" s="106"/>
      <c r="L55" s="106"/>
      <c r="M55" s="101"/>
      <c r="N55" s="101"/>
      <c r="O55" s="104"/>
      <c r="P55" s="101">
        <v>5405</v>
      </c>
      <c r="Q55" s="117">
        <v>14802</v>
      </c>
      <c r="R55" s="101"/>
      <c r="S55" s="102"/>
      <c r="T55" s="6"/>
      <c r="U55" s="17"/>
      <c r="V55" s="6"/>
    </row>
    <row r="56" spans="1:22" ht="23.1" customHeight="1" thickTop="1" thickBot="1">
      <c r="A56" s="23"/>
      <c r="B56" s="25" t="s">
        <v>74</v>
      </c>
      <c r="C56" s="11"/>
      <c r="D56" s="13" t="s">
        <v>72</v>
      </c>
      <c r="E56" s="106">
        <v>65000</v>
      </c>
      <c r="F56" s="106">
        <v>65000</v>
      </c>
      <c r="G56" s="103"/>
      <c r="H56" s="106">
        <v>65000</v>
      </c>
      <c r="I56" s="106"/>
      <c r="J56" s="106"/>
      <c r="K56" s="106"/>
      <c r="L56" s="106"/>
      <c r="M56" s="101"/>
      <c r="N56" s="101"/>
      <c r="O56" s="104"/>
      <c r="P56" s="101"/>
      <c r="Q56" s="101">
        <v>65000</v>
      </c>
      <c r="R56" s="101"/>
      <c r="S56" s="102"/>
      <c r="T56" s="6"/>
      <c r="U56" s="17"/>
      <c r="V56" s="6"/>
    </row>
    <row r="57" spans="1:22" ht="23.1" customHeight="1" thickTop="1" thickBot="1">
      <c r="A57" s="23"/>
      <c r="B57" s="25" t="s">
        <v>82</v>
      </c>
      <c r="C57" s="11"/>
      <c r="D57" s="13" t="s">
        <v>72</v>
      </c>
      <c r="E57" s="106">
        <v>100000</v>
      </c>
      <c r="F57" s="106">
        <v>100000</v>
      </c>
      <c r="G57" s="103"/>
      <c r="H57" s="106">
        <v>51000</v>
      </c>
      <c r="I57" s="106"/>
      <c r="J57" s="106"/>
      <c r="K57" s="106">
        <v>49000</v>
      </c>
      <c r="L57" s="106"/>
      <c r="M57" s="101"/>
      <c r="N57" s="101"/>
      <c r="O57" s="104"/>
      <c r="P57" s="101">
        <v>89456</v>
      </c>
      <c r="Q57" s="101">
        <v>10544</v>
      </c>
      <c r="R57" s="101"/>
      <c r="S57" s="102"/>
      <c r="T57" s="6"/>
      <c r="U57" s="17"/>
      <c r="V57" s="6"/>
    </row>
    <row r="58" spans="1:22" ht="23.1" customHeight="1" thickTop="1" thickBot="1">
      <c r="A58" s="23"/>
      <c r="B58" s="25" t="s">
        <v>75</v>
      </c>
      <c r="C58" s="11"/>
      <c r="D58" s="13" t="s">
        <v>72</v>
      </c>
      <c r="E58" s="106">
        <v>50000</v>
      </c>
      <c r="F58" s="106">
        <v>50000</v>
      </c>
      <c r="G58" s="103"/>
      <c r="H58" s="106"/>
      <c r="I58" s="106"/>
      <c r="J58" s="106"/>
      <c r="K58" s="106">
        <v>50000</v>
      </c>
      <c r="L58" s="106"/>
      <c r="M58" s="101"/>
      <c r="N58" s="101"/>
      <c r="O58" s="104"/>
      <c r="P58" s="101">
        <v>18727</v>
      </c>
      <c r="Q58" s="101">
        <v>31273</v>
      </c>
      <c r="R58" s="101"/>
      <c r="S58" s="102"/>
      <c r="T58" s="6"/>
      <c r="U58" s="17"/>
      <c r="V58" s="6"/>
    </row>
    <row r="59" spans="1:22" ht="23.1" customHeight="1" thickTop="1" thickBot="1">
      <c r="A59" s="23"/>
      <c r="B59" s="25" t="s">
        <v>77</v>
      </c>
      <c r="C59" s="11"/>
      <c r="D59" s="13" t="s">
        <v>72</v>
      </c>
      <c r="E59" s="106">
        <v>130000</v>
      </c>
      <c r="F59" s="106">
        <v>130000</v>
      </c>
      <c r="G59" s="103"/>
      <c r="H59" s="106">
        <v>30000</v>
      </c>
      <c r="I59" s="106">
        <v>100000</v>
      </c>
      <c r="J59" s="106"/>
      <c r="K59" s="106"/>
      <c r="L59" s="106"/>
      <c r="M59" s="101"/>
      <c r="N59" s="101"/>
      <c r="O59" s="104"/>
      <c r="P59" s="101"/>
      <c r="Q59" s="101">
        <v>130000</v>
      </c>
      <c r="R59" s="101"/>
      <c r="S59" s="102"/>
      <c r="T59" s="6"/>
      <c r="U59" s="17"/>
      <c r="V59" s="6"/>
    </row>
    <row r="60" spans="1:22" ht="23.1" customHeight="1" thickTop="1" thickBot="1">
      <c r="A60" s="23"/>
      <c r="B60" s="25" t="s">
        <v>78</v>
      </c>
      <c r="C60" s="11"/>
      <c r="D60" s="13" t="s">
        <v>72</v>
      </c>
      <c r="E60" s="106">
        <v>25000</v>
      </c>
      <c r="F60" s="106">
        <v>25000</v>
      </c>
      <c r="G60" s="103"/>
      <c r="H60" s="106"/>
      <c r="I60" s="106"/>
      <c r="J60" s="106"/>
      <c r="K60" s="106">
        <v>25000</v>
      </c>
      <c r="L60" s="106"/>
      <c r="M60" s="101"/>
      <c r="N60" s="101"/>
      <c r="O60" s="104"/>
      <c r="P60" s="101">
        <v>9184</v>
      </c>
      <c r="Q60" s="101">
        <v>15816</v>
      </c>
      <c r="R60" s="8"/>
      <c r="S60" s="102"/>
      <c r="T60" s="6"/>
      <c r="U60" s="17"/>
      <c r="V60" s="6"/>
    </row>
    <row r="61" spans="1:22" ht="23.1" customHeight="1" thickTop="1" thickBot="1">
      <c r="A61" s="23"/>
      <c r="B61" s="25" t="s">
        <v>62</v>
      </c>
      <c r="C61" s="11"/>
      <c r="D61" s="13" t="s">
        <v>72</v>
      </c>
      <c r="E61" s="106">
        <v>740000</v>
      </c>
      <c r="F61" s="106">
        <v>773685</v>
      </c>
      <c r="G61" s="103"/>
      <c r="H61" s="106">
        <v>98685</v>
      </c>
      <c r="I61" s="106">
        <v>450000</v>
      </c>
      <c r="J61" s="106"/>
      <c r="K61" s="106">
        <v>225000</v>
      </c>
      <c r="L61" s="106"/>
      <c r="M61" s="101"/>
      <c r="N61" s="101"/>
      <c r="O61" s="104"/>
      <c r="P61" s="101">
        <v>696317</v>
      </c>
      <c r="Q61" s="101">
        <v>77368</v>
      </c>
      <c r="R61" s="8"/>
      <c r="S61" s="102"/>
      <c r="T61" s="6"/>
      <c r="U61" s="17"/>
      <c r="V61" s="6"/>
    </row>
    <row r="62" spans="1:22" ht="23.1" customHeight="1" thickTop="1" thickBot="1">
      <c r="A62" s="23"/>
      <c r="B62" s="25" t="s">
        <v>79</v>
      </c>
      <c r="C62" s="11"/>
      <c r="D62" s="13" t="s">
        <v>72</v>
      </c>
      <c r="E62" s="106">
        <v>507929</v>
      </c>
      <c r="F62" s="106">
        <v>507929</v>
      </c>
      <c r="G62" s="103"/>
      <c r="H62" s="106">
        <v>447929</v>
      </c>
      <c r="I62" s="106"/>
      <c r="J62" s="106"/>
      <c r="K62" s="106"/>
      <c r="L62" s="106"/>
      <c r="M62" s="101">
        <v>60000</v>
      </c>
      <c r="N62" s="101"/>
      <c r="O62" s="104"/>
      <c r="P62" s="101">
        <v>457114</v>
      </c>
      <c r="Q62" s="101">
        <v>50815</v>
      </c>
      <c r="R62" s="8"/>
      <c r="S62" s="102"/>
      <c r="T62" s="6"/>
      <c r="U62" s="17"/>
      <c r="V62" s="6"/>
    </row>
    <row r="63" spans="1:22" ht="23.1" customHeight="1" thickTop="1" thickBot="1">
      <c r="A63" s="23"/>
      <c r="B63" s="25" t="s">
        <v>76</v>
      </c>
      <c r="C63" s="11"/>
      <c r="D63" s="13" t="s">
        <v>72</v>
      </c>
      <c r="E63" s="106">
        <v>5000</v>
      </c>
      <c r="F63" s="106">
        <v>5000</v>
      </c>
      <c r="G63" s="103"/>
      <c r="H63" s="106"/>
      <c r="I63" s="106"/>
      <c r="J63" s="106"/>
      <c r="K63" s="106">
        <v>5000</v>
      </c>
      <c r="L63" s="106"/>
      <c r="M63" s="101"/>
      <c r="N63" s="101"/>
      <c r="O63" s="104"/>
      <c r="P63" s="101"/>
      <c r="Q63" s="101">
        <v>5000</v>
      </c>
      <c r="R63" s="8"/>
      <c r="S63" s="102"/>
      <c r="T63" s="6"/>
      <c r="U63" s="17"/>
      <c r="V63" s="6"/>
    </row>
    <row r="64" spans="1:22" ht="23.1" customHeight="1" thickTop="1" thickBot="1">
      <c r="A64" s="23"/>
      <c r="B64" s="25" t="s">
        <v>80</v>
      </c>
      <c r="C64" s="11"/>
      <c r="D64" s="13" t="s">
        <v>72</v>
      </c>
      <c r="E64" s="106">
        <v>90000</v>
      </c>
      <c r="F64" s="106">
        <v>90000</v>
      </c>
      <c r="G64" s="103"/>
      <c r="H64" s="106">
        <v>90000</v>
      </c>
      <c r="I64" s="106"/>
      <c r="J64" s="106"/>
      <c r="K64" s="106"/>
      <c r="L64" s="106"/>
      <c r="M64" s="101"/>
      <c r="N64" s="101"/>
      <c r="O64" s="104"/>
      <c r="P64" s="101"/>
      <c r="Q64" s="101">
        <v>90000</v>
      </c>
      <c r="R64" s="8"/>
      <c r="S64" s="102"/>
      <c r="T64" s="6"/>
      <c r="U64" s="17"/>
      <c r="V64" s="6"/>
    </row>
    <row r="65" spans="1:24" ht="23.1" customHeight="1" thickTop="1" thickBot="1">
      <c r="A65" s="23"/>
      <c r="B65" s="25" t="s">
        <v>83</v>
      </c>
      <c r="C65" s="11"/>
      <c r="D65" s="13" t="s">
        <v>72</v>
      </c>
      <c r="E65" s="106">
        <v>100000</v>
      </c>
      <c r="F65" s="106">
        <v>100000</v>
      </c>
      <c r="G65" s="103"/>
      <c r="H65" s="106"/>
      <c r="I65" s="106"/>
      <c r="J65" s="106"/>
      <c r="K65" s="106"/>
      <c r="L65" s="106"/>
      <c r="M65" s="101">
        <v>100000</v>
      </c>
      <c r="N65" s="101"/>
      <c r="O65" s="104"/>
      <c r="P65" s="101"/>
      <c r="Q65" s="101">
        <v>100000</v>
      </c>
      <c r="R65" s="8"/>
      <c r="S65" s="102"/>
      <c r="T65" s="6"/>
      <c r="U65" s="17"/>
      <c r="V65" s="6"/>
    </row>
    <row r="66" spans="1:24" ht="23.1" customHeight="1" thickTop="1" thickBot="1">
      <c r="A66" s="45" t="s">
        <v>10</v>
      </c>
      <c r="B66" s="46" t="s">
        <v>27</v>
      </c>
      <c r="C66" s="11"/>
      <c r="D66" s="106"/>
      <c r="E66" s="106"/>
      <c r="F66" s="106"/>
      <c r="G66" s="106"/>
      <c r="H66" s="106"/>
      <c r="I66" s="106"/>
      <c r="J66" s="106"/>
      <c r="K66" s="106"/>
      <c r="L66" s="106"/>
      <c r="M66" s="106"/>
      <c r="N66" s="106"/>
      <c r="O66" s="107"/>
      <c r="P66" s="101"/>
      <c r="Q66" s="101"/>
      <c r="R66" s="8"/>
      <c r="S66" s="100"/>
      <c r="T66" s="8"/>
      <c r="U66" s="8"/>
      <c r="V66" s="8"/>
    </row>
    <row r="67" spans="1:24" s="56" customFormat="1" ht="23.1" customHeight="1" thickTop="1" thickBot="1">
      <c r="A67" s="45" t="s">
        <v>11</v>
      </c>
      <c r="B67" s="46" t="s">
        <v>28</v>
      </c>
      <c r="C67" s="54"/>
      <c r="D67" s="106"/>
      <c r="E67" s="106"/>
      <c r="F67" s="106"/>
      <c r="G67" s="106"/>
      <c r="H67" s="106"/>
      <c r="I67" s="106"/>
      <c r="J67" s="106"/>
      <c r="K67" s="106"/>
      <c r="L67" s="106"/>
      <c r="M67" s="106"/>
      <c r="N67" s="106"/>
      <c r="O67" s="107"/>
      <c r="P67" s="101"/>
      <c r="Q67" s="101"/>
      <c r="R67" s="8"/>
      <c r="S67" s="100"/>
      <c r="T67" s="8"/>
      <c r="U67" s="8"/>
      <c r="V67" s="8"/>
      <c r="W67" s="55"/>
    </row>
    <row r="68" spans="1:24" ht="23.1" customHeight="1" thickTop="1" thickBot="1">
      <c r="A68" s="45" t="s">
        <v>12</v>
      </c>
      <c r="B68" s="46" t="s">
        <v>29</v>
      </c>
      <c r="C68" s="11"/>
      <c r="D68" s="106"/>
      <c r="E68" s="106"/>
      <c r="F68" s="106"/>
      <c r="G68" s="106"/>
      <c r="H68" s="106"/>
      <c r="I68" s="106"/>
      <c r="J68" s="106"/>
      <c r="K68" s="106"/>
      <c r="L68" s="106"/>
      <c r="M68" s="106"/>
      <c r="N68" s="106"/>
      <c r="O68" s="107"/>
      <c r="P68" s="101"/>
      <c r="Q68" s="101"/>
      <c r="R68" s="8"/>
      <c r="S68" s="100"/>
      <c r="T68" s="8"/>
      <c r="U68" s="8"/>
      <c r="V68" s="8"/>
    </row>
    <row r="69" spans="1:24" s="56" customFormat="1" ht="23.1" customHeight="1" thickTop="1" thickBot="1">
      <c r="A69" s="45" t="s">
        <v>14</v>
      </c>
      <c r="B69" s="46" t="s">
        <v>46</v>
      </c>
      <c r="C69" s="54"/>
      <c r="D69" s="106"/>
      <c r="E69" s="106"/>
      <c r="F69" s="106"/>
      <c r="G69" s="106"/>
      <c r="H69" s="106"/>
      <c r="I69" s="106"/>
      <c r="J69" s="106"/>
      <c r="K69" s="106"/>
      <c r="L69" s="106"/>
      <c r="M69" s="106"/>
      <c r="N69" s="106"/>
      <c r="O69" s="107"/>
      <c r="P69" s="101"/>
      <c r="Q69" s="101"/>
      <c r="R69" s="8"/>
      <c r="S69" s="100"/>
      <c r="T69" s="8"/>
      <c r="U69" s="8"/>
      <c r="V69" s="8"/>
      <c r="W69" s="55"/>
    </row>
    <row r="70" spans="1:24" s="56" customFormat="1" ht="23.1" customHeight="1" thickTop="1" thickBot="1">
      <c r="A70" s="45" t="s">
        <v>15</v>
      </c>
      <c r="B70" s="46" t="s">
        <v>47</v>
      </c>
      <c r="C70" s="54"/>
      <c r="D70" s="106"/>
      <c r="E70" s="106"/>
      <c r="F70" s="106"/>
      <c r="G70" s="106"/>
      <c r="H70" s="106"/>
      <c r="I70" s="106"/>
      <c r="J70" s="106"/>
      <c r="K70" s="106"/>
      <c r="L70" s="106"/>
      <c r="M70" s="106"/>
      <c r="N70" s="106"/>
      <c r="O70" s="107"/>
      <c r="P70" s="101"/>
      <c r="Q70" s="101"/>
      <c r="R70" s="8"/>
      <c r="S70" s="100"/>
      <c r="T70" s="8"/>
      <c r="U70" s="8"/>
      <c r="V70" s="123"/>
      <c r="W70" s="55"/>
    </row>
    <row r="71" spans="1:24" ht="23.1" customHeight="1" thickTop="1" thickBot="1">
      <c r="A71" s="45" t="s">
        <v>30</v>
      </c>
      <c r="B71" s="46" t="s">
        <v>18</v>
      </c>
      <c r="C71" s="11"/>
      <c r="D71" s="106"/>
      <c r="E71" s="106"/>
      <c r="F71" s="106"/>
      <c r="G71" s="106"/>
      <c r="H71" s="106"/>
      <c r="I71" s="106"/>
      <c r="J71" s="106"/>
      <c r="K71" s="106"/>
      <c r="L71" s="106"/>
      <c r="M71" s="106"/>
      <c r="N71" s="106"/>
      <c r="O71" s="106"/>
      <c r="P71" s="106"/>
      <c r="Q71" s="106"/>
      <c r="R71" s="8"/>
      <c r="S71" s="50"/>
      <c r="T71" s="8"/>
      <c r="U71" s="121"/>
      <c r="V71" s="125"/>
      <c r="W71" s="122"/>
      <c r="X71" s="122"/>
    </row>
    <row r="72" spans="1:24" ht="23.1" customHeight="1" thickTop="1" thickBot="1">
      <c r="A72" s="47" t="s">
        <v>31</v>
      </c>
      <c r="B72" s="48" t="s">
        <v>13</v>
      </c>
      <c r="C72" s="11"/>
      <c r="D72" s="33"/>
      <c r="E72" s="117">
        <f>E73</f>
        <v>2000000</v>
      </c>
      <c r="F72" s="117">
        <f t="shared" ref="F72:L72" si="6">F73</f>
        <v>1884250</v>
      </c>
      <c r="G72" s="117">
        <f t="shared" si="6"/>
        <v>0</v>
      </c>
      <c r="H72" s="117">
        <f t="shared" si="6"/>
        <v>0</v>
      </c>
      <c r="I72" s="117">
        <f t="shared" si="6"/>
        <v>0</v>
      </c>
      <c r="J72" s="117">
        <f t="shared" si="6"/>
        <v>0</v>
      </c>
      <c r="K72" s="117">
        <f t="shared" si="6"/>
        <v>0</v>
      </c>
      <c r="L72" s="117">
        <f t="shared" si="6"/>
        <v>2000000</v>
      </c>
      <c r="M72" s="106"/>
      <c r="N72" s="33"/>
      <c r="O72" s="33">
        <v>2000000</v>
      </c>
      <c r="P72" s="33"/>
      <c r="Q72" s="33"/>
      <c r="R72" s="33"/>
      <c r="S72" s="33"/>
      <c r="T72" s="33"/>
      <c r="U72" s="33"/>
      <c r="V72" s="124"/>
    </row>
    <row r="73" spans="1:24" ht="23.1" customHeight="1" thickTop="1" thickBot="1">
      <c r="A73" s="23"/>
      <c r="B73" s="25" t="s">
        <v>65</v>
      </c>
      <c r="C73" s="11"/>
      <c r="D73" s="105" t="s">
        <v>63</v>
      </c>
      <c r="E73" s="106">
        <v>2000000</v>
      </c>
      <c r="F73" s="106">
        <v>1884250</v>
      </c>
      <c r="G73" s="106"/>
      <c r="H73" s="106"/>
      <c r="I73" s="106"/>
      <c r="J73" s="106"/>
      <c r="K73" s="106"/>
      <c r="L73" s="106">
        <v>2000000</v>
      </c>
      <c r="M73" s="105"/>
      <c r="N73" s="105"/>
      <c r="O73" s="104"/>
      <c r="P73" s="105">
        <v>1141434</v>
      </c>
      <c r="Q73" s="106">
        <v>554391</v>
      </c>
      <c r="R73" s="8">
        <v>188425</v>
      </c>
      <c r="S73" s="102"/>
      <c r="T73" s="6"/>
      <c r="U73" s="17"/>
      <c r="V73" s="6"/>
    </row>
    <row r="74" spans="1:24" s="56" customFormat="1" ht="33.75" customHeight="1" thickTop="1" thickBot="1">
      <c r="A74" s="1"/>
      <c r="B74" s="115" t="s">
        <v>7</v>
      </c>
      <c r="C74" s="107"/>
      <c r="D74" s="107"/>
      <c r="E74" s="107">
        <f t="shared" ref="E74:V74" si="7">E41+E9</f>
        <v>7783277</v>
      </c>
      <c r="F74" s="107">
        <f t="shared" si="7"/>
        <v>5127376</v>
      </c>
      <c r="G74" s="107">
        <f t="shared" si="7"/>
        <v>0</v>
      </c>
      <c r="H74" s="107">
        <f t="shared" si="7"/>
        <v>2299031</v>
      </c>
      <c r="I74" s="107">
        <f t="shared" si="7"/>
        <v>1650000</v>
      </c>
      <c r="J74" s="107">
        <f t="shared" si="7"/>
        <v>0</v>
      </c>
      <c r="K74" s="107">
        <f t="shared" si="7"/>
        <v>1189000</v>
      </c>
      <c r="L74" s="107">
        <f t="shared" si="7"/>
        <v>2450000</v>
      </c>
      <c r="M74" s="107">
        <f t="shared" si="7"/>
        <v>210000</v>
      </c>
      <c r="N74" s="107">
        <f t="shared" si="7"/>
        <v>0</v>
      </c>
      <c r="O74" s="107">
        <f t="shared" si="7"/>
        <v>2000000</v>
      </c>
      <c r="P74" s="107">
        <f t="shared" si="7"/>
        <v>2059433</v>
      </c>
      <c r="Q74" s="107">
        <f t="shared" si="7"/>
        <v>2387521</v>
      </c>
      <c r="R74" s="107">
        <f t="shared" si="7"/>
        <v>1466026</v>
      </c>
      <c r="S74" s="107">
        <f t="shared" si="7"/>
        <v>0</v>
      </c>
      <c r="T74" s="107">
        <f t="shared" si="7"/>
        <v>0</v>
      </c>
      <c r="U74" s="107">
        <f t="shared" si="7"/>
        <v>0</v>
      </c>
      <c r="V74" s="107">
        <f t="shared" si="7"/>
        <v>0</v>
      </c>
      <c r="W74" s="55"/>
    </row>
    <row r="75" spans="1:24" ht="28.5" thickTop="1">
      <c r="A75" s="40"/>
      <c r="B75" s="40"/>
      <c r="D75" s="26"/>
      <c r="F75" s="108"/>
      <c r="P75" s="43"/>
      <c r="Q75" s="43"/>
      <c r="R75" s="110"/>
      <c r="S75" s="43"/>
      <c r="T75" s="41"/>
      <c r="U75" s="18"/>
      <c r="V75" s="41"/>
    </row>
    <row r="76" spans="1:24" ht="24.75">
      <c r="A76" s="97" t="s">
        <v>50</v>
      </c>
      <c r="B76" s="93" t="s">
        <v>51</v>
      </c>
    </row>
    <row r="77" spans="1:24" ht="24.75">
      <c r="A77" s="97" t="s">
        <v>54</v>
      </c>
      <c r="B77" s="93" t="s">
        <v>55</v>
      </c>
    </row>
    <row r="78" spans="1:24" ht="24.75">
      <c r="A78" s="97" t="s">
        <v>56</v>
      </c>
      <c r="B78" s="93" t="s">
        <v>45</v>
      </c>
    </row>
    <row r="79" spans="1:24" ht="24" customHeight="1">
      <c r="A79" s="65" t="s">
        <v>34</v>
      </c>
      <c r="B79" s="66"/>
      <c r="C79" s="70"/>
      <c r="D79" s="26"/>
      <c r="E79" s="72"/>
      <c r="F79" s="38"/>
      <c r="G79" s="73"/>
      <c r="H79" s="72"/>
      <c r="I79" s="74"/>
      <c r="J79" s="73"/>
      <c r="K79" s="74"/>
      <c r="L79" s="75"/>
      <c r="M79" s="75"/>
      <c r="N79" s="75"/>
      <c r="O79" s="74"/>
      <c r="P79" s="41"/>
      <c r="Q79" s="67"/>
      <c r="R79" s="42"/>
      <c r="S79" s="41"/>
      <c r="T79" s="29"/>
    </row>
    <row r="80" spans="1:24" ht="20.100000000000001" customHeight="1">
      <c r="A80" s="68" t="s">
        <v>35</v>
      </c>
      <c r="B80" s="69"/>
      <c r="C80" s="37"/>
      <c r="D80" s="71"/>
      <c r="E80" s="38"/>
      <c r="F80" s="72"/>
      <c r="G80" s="39"/>
      <c r="H80" s="38"/>
      <c r="I80" s="41"/>
      <c r="J80" s="39"/>
      <c r="K80" s="41"/>
      <c r="L80" s="42"/>
      <c r="M80" s="42"/>
      <c r="N80" s="42"/>
      <c r="O80" s="41"/>
      <c r="P80" s="74"/>
      <c r="Q80" s="76"/>
      <c r="R80" s="75"/>
      <c r="S80" s="74"/>
      <c r="T80" s="77"/>
      <c r="U80" s="77"/>
      <c r="V80" s="77"/>
    </row>
    <row r="81" spans="1:22" ht="20.100000000000001" customHeight="1">
      <c r="A81" s="40"/>
      <c r="B81" s="40"/>
      <c r="C81" s="70"/>
      <c r="D81" s="26"/>
      <c r="E81" s="72"/>
      <c r="F81" s="38"/>
      <c r="G81" s="73"/>
      <c r="H81" s="72"/>
      <c r="I81" s="74"/>
      <c r="J81" s="73"/>
      <c r="K81" s="74"/>
      <c r="L81" s="75"/>
      <c r="M81" s="75"/>
      <c r="N81" s="75"/>
      <c r="O81" s="74"/>
      <c r="P81" s="41"/>
      <c r="Q81" s="67"/>
      <c r="R81" s="42"/>
      <c r="S81" s="41"/>
      <c r="T81" s="29"/>
      <c r="U81" s="29"/>
      <c r="V81" s="29"/>
    </row>
    <row r="82" spans="1:22" ht="20.100000000000001" customHeight="1">
      <c r="A82" s="68" t="s">
        <v>36</v>
      </c>
      <c r="B82" s="69"/>
      <c r="D82" s="71"/>
      <c r="F82" s="72"/>
      <c r="G82" s="1"/>
      <c r="J82" s="29"/>
      <c r="K82" s="1"/>
      <c r="L82" s="2"/>
      <c r="P82" s="74"/>
      <c r="Q82" s="76"/>
      <c r="R82" s="75"/>
      <c r="S82" s="74"/>
      <c r="T82" s="77"/>
      <c r="U82" s="77"/>
      <c r="V82" s="77"/>
    </row>
    <row r="83" spans="1:22" ht="27.75" customHeight="1">
      <c r="A83" s="24"/>
      <c r="B83" s="24"/>
      <c r="C83" s="78"/>
      <c r="D83" s="24"/>
      <c r="E83" s="78"/>
      <c r="F83" s="30"/>
      <c r="G83" s="78"/>
      <c r="H83" s="78"/>
      <c r="I83" s="78"/>
      <c r="J83" s="78"/>
      <c r="K83" s="78"/>
      <c r="L83" s="78"/>
      <c r="M83" s="78"/>
      <c r="R83" s="31"/>
      <c r="S83" s="1"/>
      <c r="T83" s="29"/>
    </row>
    <row r="84" spans="1:22" ht="20.100000000000001" customHeight="1">
      <c r="A84" s="146" t="s">
        <v>37</v>
      </c>
      <c r="B84" s="146"/>
      <c r="C84" s="78"/>
      <c r="D84" s="78"/>
      <c r="E84" s="78"/>
      <c r="F84" s="78"/>
      <c r="G84" s="78"/>
      <c r="H84" s="78"/>
      <c r="I84" s="78"/>
      <c r="J84" s="78"/>
      <c r="K84" s="78"/>
      <c r="L84" s="78"/>
      <c r="M84" s="78"/>
      <c r="Q84" s="141"/>
      <c r="R84" s="141"/>
      <c r="S84" s="141"/>
      <c r="T84" s="141"/>
    </row>
    <row r="85" spans="1:22" ht="30" customHeight="1">
      <c r="A85" s="78"/>
      <c r="B85" s="92" t="s">
        <v>39</v>
      </c>
      <c r="C85" s="131"/>
      <c r="D85" s="78"/>
      <c r="E85" s="130"/>
      <c r="F85" s="78"/>
      <c r="G85" s="24"/>
      <c r="H85" s="24"/>
      <c r="I85" s="24"/>
      <c r="J85" s="30"/>
      <c r="K85" s="24"/>
      <c r="L85" s="82"/>
      <c r="Q85" s="79"/>
      <c r="R85" s="79"/>
      <c r="S85" s="79"/>
      <c r="T85" s="79"/>
    </row>
    <row r="86" spans="1:22" ht="27" customHeight="1">
      <c r="A86" s="91">
        <v>1</v>
      </c>
      <c r="B86" s="92" t="s">
        <v>41</v>
      </c>
      <c r="C86" s="83"/>
      <c r="D86" s="130"/>
      <c r="E86" s="84"/>
      <c r="F86" s="30"/>
      <c r="G86" s="84"/>
      <c r="H86" s="84"/>
      <c r="I86" s="84"/>
      <c r="J86" s="30"/>
      <c r="K86" s="24"/>
      <c r="L86" s="82"/>
      <c r="M86" s="82"/>
      <c r="Q86" s="141" t="s">
        <v>38</v>
      </c>
      <c r="R86" s="141"/>
      <c r="S86" s="141"/>
      <c r="T86" s="141"/>
    </row>
    <row r="87" spans="1:22" ht="39.950000000000003" customHeight="1">
      <c r="A87" s="84">
        <v>2</v>
      </c>
      <c r="B87" s="92" t="s">
        <v>59</v>
      </c>
      <c r="C87" s="83"/>
      <c r="D87" s="84"/>
      <c r="E87" s="84"/>
      <c r="F87" s="83"/>
      <c r="G87" s="84"/>
      <c r="H87" s="84"/>
      <c r="I87" s="84"/>
      <c r="J87" s="30"/>
      <c r="K87" s="24"/>
      <c r="L87" s="82"/>
      <c r="M87" s="82"/>
      <c r="Q87" s="142" t="s">
        <v>40</v>
      </c>
      <c r="R87" s="142"/>
      <c r="S87" s="142"/>
      <c r="T87" s="142"/>
    </row>
    <row r="88" spans="1:22" ht="20.100000000000001" customHeight="1">
      <c r="A88" s="84"/>
      <c r="B88" s="92" t="s">
        <v>43</v>
      </c>
      <c r="C88" s="83"/>
      <c r="D88" s="84"/>
      <c r="E88" s="84"/>
      <c r="F88" s="83"/>
      <c r="G88" s="84"/>
      <c r="H88" s="84"/>
      <c r="I88" s="84"/>
      <c r="J88" s="30"/>
      <c r="K88" s="24"/>
      <c r="L88" s="82"/>
      <c r="M88" s="82"/>
      <c r="Q88" s="133" t="s">
        <v>42</v>
      </c>
      <c r="R88" s="133"/>
      <c r="S88" s="133"/>
      <c r="T88" s="133"/>
    </row>
    <row r="89" spans="1:22" ht="20.100000000000001" customHeight="1">
      <c r="A89" s="84">
        <v>3</v>
      </c>
      <c r="B89" s="85" t="s">
        <v>44</v>
      </c>
      <c r="C89" s="83"/>
      <c r="D89" s="84"/>
      <c r="E89" s="84"/>
      <c r="F89" s="83"/>
      <c r="G89" s="84"/>
      <c r="H89" s="84"/>
      <c r="I89" s="84"/>
      <c r="J89" s="30"/>
      <c r="K89" s="24"/>
      <c r="L89" s="82"/>
      <c r="M89" s="82"/>
      <c r="Q89" s="133"/>
      <c r="R89" s="133"/>
      <c r="S89" s="133"/>
      <c r="T89" s="133"/>
    </row>
    <row r="90" spans="1:22" ht="20.100000000000001" customHeight="1">
      <c r="A90" s="129"/>
      <c r="B90" s="85"/>
      <c r="C90" s="86"/>
      <c r="D90" s="87"/>
      <c r="E90" s="87"/>
      <c r="F90" s="86"/>
      <c r="G90" s="87"/>
      <c r="H90" s="87"/>
      <c r="I90" s="87"/>
      <c r="J90" s="88"/>
      <c r="K90" s="89"/>
      <c r="L90" s="90"/>
      <c r="M90" s="82"/>
      <c r="R90" s="31"/>
      <c r="S90" s="1"/>
      <c r="T90" s="29"/>
    </row>
    <row r="91" spans="1:22" ht="20.100000000000001" customHeight="1">
      <c r="A91" s="91"/>
      <c r="B91" s="92"/>
      <c r="C91" s="83"/>
      <c r="D91" s="81"/>
      <c r="E91" s="84"/>
      <c r="F91" s="80"/>
      <c r="G91" s="84"/>
      <c r="H91" s="84"/>
      <c r="I91" s="84"/>
      <c r="J91" s="30"/>
      <c r="K91" s="24"/>
      <c r="L91" s="82"/>
      <c r="M91" s="82"/>
      <c r="R91" s="31"/>
      <c r="S91" s="1"/>
      <c r="T91" s="29"/>
    </row>
    <row r="92" spans="1:22" ht="27.75">
      <c r="D92" s="84"/>
      <c r="F92" s="83"/>
      <c r="G92" s="1"/>
      <c r="J92" s="29"/>
      <c r="K92" s="1"/>
      <c r="L92" s="2"/>
      <c r="R92" s="31"/>
      <c r="S92" s="1"/>
      <c r="T92" s="29"/>
    </row>
    <row r="93" spans="1:22">
      <c r="F93" s="29"/>
      <c r="R93" s="31"/>
      <c r="S93" s="1"/>
      <c r="T93" s="29"/>
    </row>
  </sheetData>
  <mergeCells count="27">
    <mergeCell ref="A84:B84"/>
    <mergeCell ref="D1:R1"/>
    <mergeCell ref="V5:V7"/>
    <mergeCell ref="M6:N6"/>
    <mergeCell ref="F5:F7"/>
    <mergeCell ref="H6:H7"/>
    <mergeCell ref="L6:L7"/>
    <mergeCell ref="E5:E7"/>
    <mergeCell ref="R6:R7"/>
    <mergeCell ref="P5:R5"/>
    <mergeCell ref="P6:P7"/>
    <mergeCell ref="Q6:Q7"/>
    <mergeCell ref="A2:B2"/>
    <mergeCell ref="A3:B3"/>
    <mergeCell ref="A5:B7"/>
    <mergeCell ref="Q88:T88"/>
    <mergeCell ref="Q89:T89"/>
    <mergeCell ref="T5:T7"/>
    <mergeCell ref="D2:T3"/>
    <mergeCell ref="Q84:T84"/>
    <mergeCell ref="Q86:T86"/>
    <mergeCell ref="Q87:T87"/>
    <mergeCell ref="K6:K7"/>
    <mergeCell ref="D5:D7"/>
    <mergeCell ref="I6:I7"/>
    <mergeCell ref="H5:N5"/>
    <mergeCell ref="J6:J7"/>
  </mergeCells>
  <phoneticPr fontId="0" type="noConversion"/>
  <printOptions horizontalCentered="1"/>
  <pageMargins left="0.19685039370078741" right="0.15748031496062992" top="0.27559055118110237" bottom="0.19685039370078741" header="0" footer="0"/>
  <pageSetup paperSize="9" scale="52" fitToHeight="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X93"/>
  <sheetViews>
    <sheetView rightToLeft="1" tabSelected="1" topLeftCell="A70" zoomScale="75" workbookViewId="0">
      <selection activeCell="L77" sqref="L77"/>
    </sheetView>
  </sheetViews>
  <sheetFormatPr baseColWidth="10" defaultRowHeight="21"/>
  <cols>
    <col min="1" max="1" width="5.28515625" style="1" customWidth="1"/>
    <col min="2" max="2" width="49.5703125" style="1" customWidth="1"/>
    <col min="3" max="3" width="2" style="29" customWidth="1"/>
    <col min="4" max="4" width="11.7109375" style="1" customWidth="1"/>
    <col min="5" max="5" width="13.7109375" style="1" customWidth="1"/>
    <col min="6" max="6" width="12.7109375" style="1" customWidth="1"/>
    <col min="7" max="7" width="2" style="29" customWidth="1"/>
    <col min="8" max="8" width="14.42578125" style="1" customWidth="1"/>
    <col min="9" max="9" width="14.140625" style="1" customWidth="1"/>
    <col min="10" max="10" width="10.7109375" style="1" customWidth="1"/>
    <col min="11" max="11" width="14.140625" style="29" customWidth="1"/>
    <col min="12" max="12" width="11.7109375" style="1" customWidth="1"/>
    <col min="13" max="13" width="9.7109375" style="2" customWidth="1"/>
    <col min="14" max="14" width="10.7109375" style="2" customWidth="1"/>
    <col min="15" max="15" width="2.140625" style="2" customWidth="1"/>
    <col min="16" max="16" width="11.7109375" style="2" customWidth="1"/>
    <col min="17" max="17" width="12.42578125" style="2" customWidth="1"/>
    <col min="18" max="18" width="20.42578125" style="2" customWidth="1"/>
    <col min="19" max="19" width="2" style="31" customWidth="1"/>
    <col min="20" max="20" width="14.140625" style="1" customWidth="1"/>
    <col min="21" max="21" width="2" style="31" customWidth="1"/>
    <col min="22" max="22" width="16.5703125" style="1" customWidth="1"/>
    <col min="23" max="23" width="2.28515625" style="29" customWidth="1"/>
    <col min="24" max="16384" width="11.42578125" style="1"/>
  </cols>
  <sheetData>
    <row r="1" spans="1:23" ht="29.25" customHeight="1" thickBot="1">
      <c r="D1" s="147"/>
      <c r="E1" s="147"/>
      <c r="F1" s="147"/>
      <c r="G1" s="147"/>
      <c r="H1" s="147"/>
      <c r="I1" s="147"/>
      <c r="J1" s="147"/>
      <c r="K1" s="147"/>
      <c r="L1" s="147"/>
      <c r="M1" s="147"/>
      <c r="N1" s="147"/>
      <c r="O1" s="147"/>
      <c r="P1" s="147"/>
      <c r="Q1" s="147"/>
      <c r="R1" s="147"/>
    </row>
    <row r="2" spans="1:23" ht="29.25" customHeight="1" thickTop="1" thickBot="1">
      <c r="A2" s="151" t="s">
        <v>69</v>
      </c>
      <c r="B2" s="152"/>
      <c r="C2" s="21"/>
      <c r="D2" s="135" t="s">
        <v>84</v>
      </c>
      <c r="E2" s="136"/>
      <c r="F2" s="136"/>
      <c r="G2" s="136"/>
      <c r="H2" s="136"/>
      <c r="I2" s="136"/>
      <c r="J2" s="136"/>
      <c r="K2" s="136"/>
      <c r="L2" s="136"/>
      <c r="M2" s="136"/>
      <c r="N2" s="136"/>
      <c r="O2" s="136"/>
      <c r="P2" s="136"/>
      <c r="Q2" s="136"/>
      <c r="R2" s="136"/>
      <c r="S2" s="136"/>
      <c r="T2" s="137"/>
      <c r="U2" s="10"/>
      <c r="V2" s="22" t="s">
        <v>6</v>
      </c>
      <c r="W2" s="21"/>
    </row>
    <row r="3" spans="1:23" ht="29.25" customHeight="1" thickTop="1" thickBot="1">
      <c r="A3" s="151" t="s">
        <v>70</v>
      </c>
      <c r="B3" s="152"/>
      <c r="C3" s="21"/>
      <c r="D3" s="138"/>
      <c r="E3" s="139"/>
      <c r="F3" s="139"/>
      <c r="G3" s="139"/>
      <c r="H3" s="139"/>
      <c r="I3" s="139"/>
      <c r="J3" s="139"/>
      <c r="K3" s="139"/>
      <c r="L3" s="139"/>
      <c r="M3" s="139"/>
      <c r="N3" s="139"/>
      <c r="O3" s="139"/>
      <c r="P3" s="139"/>
      <c r="Q3" s="139"/>
      <c r="R3" s="139"/>
      <c r="S3" s="139"/>
      <c r="T3" s="140"/>
      <c r="V3" s="22" t="s">
        <v>71</v>
      </c>
      <c r="W3" s="21"/>
    </row>
    <row r="4" spans="1:23" ht="8.25" customHeight="1" thickTop="1" thickBot="1">
      <c r="B4" s="9"/>
      <c r="C4" s="32"/>
      <c r="D4" s="9"/>
    </row>
    <row r="5" spans="1:23" ht="31.5" thickTop="1" thickBot="1">
      <c r="A5" s="153" t="s">
        <v>0</v>
      </c>
      <c r="B5" s="154"/>
      <c r="C5" s="32"/>
      <c r="D5" s="143" t="s">
        <v>48</v>
      </c>
      <c r="E5" s="143" t="s">
        <v>49</v>
      </c>
      <c r="F5" s="143" t="s">
        <v>52</v>
      </c>
      <c r="H5" s="134" t="s">
        <v>53</v>
      </c>
      <c r="I5" s="134"/>
      <c r="J5" s="134"/>
      <c r="K5" s="134"/>
      <c r="L5" s="134"/>
      <c r="M5" s="134"/>
      <c r="N5" s="134"/>
      <c r="P5" s="148" t="s">
        <v>58</v>
      </c>
      <c r="Q5" s="149"/>
      <c r="R5" s="150"/>
      <c r="T5" s="134" t="s">
        <v>57</v>
      </c>
      <c r="V5" s="134" t="s">
        <v>22</v>
      </c>
    </row>
    <row r="6" spans="1:23" ht="60" customHeight="1" thickTop="1" thickBot="1">
      <c r="A6" s="155"/>
      <c r="B6" s="156"/>
      <c r="C6" s="4"/>
      <c r="D6" s="144"/>
      <c r="E6" s="144"/>
      <c r="F6" s="144"/>
      <c r="G6" s="4"/>
      <c r="H6" s="134" t="s">
        <v>1</v>
      </c>
      <c r="I6" s="134" t="s">
        <v>3</v>
      </c>
      <c r="J6" s="134" t="s">
        <v>20</v>
      </c>
      <c r="K6" s="134" t="s">
        <v>2</v>
      </c>
      <c r="L6" s="134" t="s">
        <v>4</v>
      </c>
      <c r="M6" s="134" t="s">
        <v>16</v>
      </c>
      <c r="N6" s="134"/>
      <c r="P6" s="143" t="s">
        <v>33</v>
      </c>
      <c r="Q6" s="143" t="s">
        <v>98</v>
      </c>
      <c r="R6" s="143" t="s">
        <v>60</v>
      </c>
      <c r="S6" s="4"/>
      <c r="T6" s="134"/>
      <c r="U6" s="4"/>
      <c r="V6" s="134"/>
    </row>
    <row r="7" spans="1:23" ht="81" customHeight="1" thickTop="1" thickBot="1">
      <c r="A7" s="157"/>
      <c r="B7" s="158"/>
      <c r="C7" s="4"/>
      <c r="D7" s="145"/>
      <c r="E7" s="145"/>
      <c r="F7" s="145"/>
      <c r="G7" s="4"/>
      <c r="H7" s="134"/>
      <c r="I7" s="134"/>
      <c r="J7" s="134"/>
      <c r="K7" s="134"/>
      <c r="L7" s="134"/>
      <c r="M7" s="126" t="s">
        <v>17</v>
      </c>
      <c r="N7" s="126" t="s">
        <v>5</v>
      </c>
      <c r="P7" s="145"/>
      <c r="Q7" s="145"/>
      <c r="R7" s="145"/>
      <c r="S7" s="4"/>
      <c r="T7" s="134"/>
      <c r="U7" s="4"/>
      <c r="V7" s="134"/>
    </row>
    <row r="8" spans="1:23" ht="7.5" customHeight="1" thickTop="1" thickBot="1">
      <c r="A8" s="24"/>
      <c r="B8" s="5"/>
      <c r="C8" s="5"/>
      <c r="D8" s="5"/>
      <c r="E8" s="4"/>
      <c r="F8" s="4"/>
      <c r="G8" s="4"/>
      <c r="H8" s="12"/>
      <c r="I8" s="12"/>
      <c r="J8" s="12"/>
      <c r="K8" s="12"/>
      <c r="L8" s="12"/>
      <c r="M8" s="12"/>
      <c r="N8" s="12"/>
      <c r="P8" s="4"/>
      <c r="Q8" s="4"/>
      <c r="R8" s="12"/>
      <c r="S8" s="12"/>
      <c r="T8" s="12"/>
      <c r="U8" s="12"/>
      <c r="V8" s="12"/>
      <c r="W8" s="30"/>
    </row>
    <row r="9" spans="1:23" ht="23.1" customHeight="1" thickTop="1" thickBot="1">
      <c r="A9" s="64" t="s">
        <v>23</v>
      </c>
      <c r="B9" s="58" t="s">
        <v>24</v>
      </c>
      <c r="C9" s="11"/>
      <c r="D9" s="59"/>
      <c r="E9" s="60">
        <f>E10+E26</f>
        <v>2554905</v>
      </c>
      <c r="F9" s="60">
        <f t="shared" ref="F9:R9" si="0">F10+F26</f>
        <v>0</v>
      </c>
      <c r="G9" s="60">
        <f t="shared" si="0"/>
        <v>0</v>
      </c>
      <c r="H9" s="60">
        <f t="shared" si="0"/>
        <v>557905</v>
      </c>
      <c r="I9" s="60">
        <f t="shared" si="0"/>
        <v>1100000</v>
      </c>
      <c r="J9" s="60">
        <f t="shared" si="0"/>
        <v>0</v>
      </c>
      <c r="K9" s="60">
        <f t="shared" si="0"/>
        <v>447000</v>
      </c>
      <c r="L9" s="60">
        <f t="shared" si="0"/>
        <v>450000</v>
      </c>
      <c r="M9" s="60">
        <f t="shared" si="0"/>
        <v>0</v>
      </c>
      <c r="N9" s="60">
        <f t="shared" si="0"/>
        <v>0</v>
      </c>
      <c r="O9" s="60">
        <f t="shared" si="0"/>
        <v>0</v>
      </c>
      <c r="P9" s="60">
        <f t="shared" si="0"/>
        <v>0</v>
      </c>
      <c r="Q9" s="60">
        <f t="shared" si="0"/>
        <v>1310905</v>
      </c>
      <c r="R9" s="60">
        <f t="shared" si="0"/>
        <v>1244000</v>
      </c>
      <c r="S9" s="53"/>
      <c r="T9" s="61"/>
      <c r="U9" s="53"/>
      <c r="V9" s="61"/>
    </row>
    <row r="10" spans="1:23" ht="23.1" customHeight="1" thickTop="1" thickBot="1">
      <c r="A10" s="44" t="s">
        <v>8</v>
      </c>
      <c r="B10" s="46" t="s">
        <v>26</v>
      </c>
      <c r="C10" s="11"/>
      <c r="D10" s="50"/>
      <c r="E10" s="114">
        <f>E11</f>
        <v>2104905</v>
      </c>
      <c r="F10" s="119"/>
      <c r="G10" s="114">
        <f t="shared" ref="G10:M10" si="1">SUM(G12:G25)</f>
        <v>0</v>
      </c>
      <c r="H10" s="114">
        <f t="shared" si="1"/>
        <v>557905</v>
      </c>
      <c r="I10" s="114">
        <f t="shared" si="1"/>
        <v>1100000</v>
      </c>
      <c r="J10" s="114">
        <f t="shared" si="1"/>
        <v>0</v>
      </c>
      <c r="K10" s="114">
        <f t="shared" si="1"/>
        <v>447000</v>
      </c>
      <c r="L10" s="98">
        <f t="shared" si="1"/>
        <v>0</v>
      </c>
      <c r="M10" s="98">
        <f t="shared" si="1"/>
        <v>0</v>
      </c>
      <c r="N10" s="98">
        <f>SUM(N12:N25)</f>
        <v>0</v>
      </c>
      <c r="O10" s="98">
        <f>SUM(O12:O25)</f>
        <v>0</v>
      </c>
      <c r="P10" s="98">
        <f>SUM(P12:P25)</f>
        <v>0</v>
      </c>
      <c r="Q10" s="114">
        <f>SUM(Q12:Q25)</f>
        <v>1310905</v>
      </c>
      <c r="R10" s="114">
        <f>SUM(R12:R25)</f>
        <v>794000</v>
      </c>
      <c r="S10" s="53"/>
      <c r="T10" s="51"/>
      <c r="U10" s="53"/>
      <c r="V10" s="51"/>
    </row>
    <row r="11" spans="1:23" ht="23.1" customHeight="1" thickTop="1" thickBot="1">
      <c r="A11" s="45" t="s">
        <v>106</v>
      </c>
      <c r="B11" s="46" t="s">
        <v>107</v>
      </c>
      <c r="C11" s="11"/>
      <c r="D11" s="50"/>
      <c r="E11" s="114">
        <f>SUM(E12:E25)</f>
        <v>2104905</v>
      </c>
      <c r="F11" s="119"/>
      <c r="G11" s="114">
        <f t="shared" ref="G11:V11" si="2">SUM(G12:G25)</f>
        <v>0</v>
      </c>
      <c r="H11" s="114">
        <f t="shared" si="2"/>
        <v>557905</v>
      </c>
      <c r="I11" s="114">
        <f t="shared" si="2"/>
        <v>1100000</v>
      </c>
      <c r="J11" s="114">
        <f t="shared" si="2"/>
        <v>0</v>
      </c>
      <c r="K11" s="114">
        <f t="shared" si="2"/>
        <v>447000</v>
      </c>
      <c r="L11" s="98">
        <f t="shared" si="2"/>
        <v>0</v>
      </c>
      <c r="M11" s="98">
        <f t="shared" si="2"/>
        <v>0</v>
      </c>
      <c r="N11" s="98">
        <f t="shared" si="2"/>
        <v>0</v>
      </c>
      <c r="O11" s="98">
        <f t="shared" si="2"/>
        <v>0</v>
      </c>
      <c r="P11" s="98">
        <f t="shared" si="2"/>
        <v>0</v>
      </c>
      <c r="Q11" s="114">
        <f t="shared" si="2"/>
        <v>1310905</v>
      </c>
      <c r="R11" s="114">
        <f t="shared" si="2"/>
        <v>794000</v>
      </c>
      <c r="S11" s="98">
        <f t="shared" si="2"/>
        <v>0</v>
      </c>
      <c r="T11" s="98">
        <f t="shared" si="2"/>
        <v>0</v>
      </c>
      <c r="U11" s="98">
        <f t="shared" si="2"/>
        <v>0</v>
      </c>
      <c r="V11" s="98">
        <f t="shared" si="2"/>
        <v>0</v>
      </c>
    </row>
    <row r="12" spans="1:23" ht="23.1" customHeight="1" thickTop="1" thickBot="1">
      <c r="A12" s="23"/>
      <c r="B12" s="25" t="s">
        <v>85</v>
      </c>
      <c r="C12" s="11"/>
      <c r="D12" s="15" t="s">
        <v>94</v>
      </c>
      <c r="E12" s="15">
        <v>450000</v>
      </c>
      <c r="F12" s="116"/>
      <c r="G12" s="15"/>
      <c r="H12" s="15">
        <v>427000</v>
      </c>
      <c r="I12" s="15"/>
      <c r="J12" s="15"/>
      <c r="K12" s="15">
        <v>23000</v>
      </c>
      <c r="L12" s="49"/>
      <c r="M12" s="49"/>
      <c r="N12" s="49"/>
      <c r="P12" s="95"/>
      <c r="Q12" s="49">
        <v>100000</v>
      </c>
      <c r="R12" s="49">
        <v>350000</v>
      </c>
      <c r="S12" s="17"/>
      <c r="T12" s="6"/>
      <c r="U12" s="17"/>
      <c r="V12" s="6"/>
    </row>
    <row r="13" spans="1:23" ht="23.1" customHeight="1" thickTop="1" thickBot="1">
      <c r="A13" s="23"/>
      <c r="B13" s="25" t="s">
        <v>86</v>
      </c>
      <c r="C13" s="11"/>
      <c r="D13" s="15" t="s">
        <v>94</v>
      </c>
      <c r="E13" s="15">
        <v>150000</v>
      </c>
      <c r="F13" s="116"/>
      <c r="G13" s="15"/>
      <c r="H13" s="15"/>
      <c r="I13" s="15">
        <v>150000</v>
      </c>
      <c r="J13" s="15"/>
      <c r="K13" s="15"/>
      <c r="L13" s="49"/>
      <c r="M13" s="49"/>
      <c r="N13" s="49"/>
      <c r="P13" s="95"/>
      <c r="Q13" s="49">
        <v>100000</v>
      </c>
      <c r="R13" s="49">
        <v>50000</v>
      </c>
      <c r="S13" s="17"/>
      <c r="T13" s="6"/>
      <c r="U13" s="17"/>
      <c r="V13" s="6"/>
    </row>
    <row r="14" spans="1:23" ht="23.1" customHeight="1" thickTop="1" thickBot="1">
      <c r="A14" s="23"/>
      <c r="B14" s="25" t="s">
        <v>87</v>
      </c>
      <c r="C14" s="11"/>
      <c r="D14" s="15" t="s">
        <v>94</v>
      </c>
      <c r="E14" s="15">
        <v>150000</v>
      </c>
      <c r="F14" s="116"/>
      <c r="G14" s="15"/>
      <c r="H14" s="15"/>
      <c r="I14" s="15"/>
      <c r="J14" s="15"/>
      <c r="K14" s="15">
        <v>150000</v>
      </c>
      <c r="L14" s="49"/>
      <c r="M14" s="49"/>
      <c r="N14" s="49"/>
      <c r="P14" s="95"/>
      <c r="Q14" s="49">
        <v>150000</v>
      </c>
      <c r="R14" s="49"/>
      <c r="S14" s="17"/>
      <c r="T14" s="6"/>
      <c r="U14" s="17"/>
      <c r="V14" s="6"/>
    </row>
    <row r="15" spans="1:23" ht="23.1" customHeight="1" thickTop="1" thickBot="1">
      <c r="A15" s="23"/>
      <c r="B15" s="25" t="s">
        <v>88</v>
      </c>
      <c r="C15" s="11"/>
      <c r="D15" s="15" t="s">
        <v>94</v>
      </c>
      <c r="E15" s="15">
        <v>100000</v>
      </c>
      <c r="F15" s="116"/>
      <c r="G15" s="15"/>
      <c r="H15" s="15"/>
      <c r="I15" s="15"/>
      <c r="J15" s="15"/>
      <c r="K15" s="15">
        <v>100000</v>
      </c>
      <c r="L15" s="49"/>
      <c r="M15" s="49"/>
      <c r="N15" s="49"/>
      <c r="P15" s="95"/>
      <c r="Q15" s="49">
        <v>100000</v>
      </c>
      <c r="R15" s="49"/>
      <c r="S15" s="17"/>
      <c r="T15" s="6"/>
      <c r="U15" s="17"/>
      <c r="V15" s="6"/>
    </row>
    <row r="16" spans="1:23" ht="23.1" customHeight="1" thickTop="1" thickBot="1">
      <c r="A16" s="23"/>
      <c r="B16" s="25" t="s">
        <v>113</v>
      </c>
      <c r="C16" s="11"/>
      <c r="D16" s="15" t="s">
        <v>94</v>
      </c>
      <c r="E16" s="15">
        <v>50000</v>
      </c>
      <c r="F16" s="116"/>
      <c r="G16" s="15"/>
      <c r="H16" s="15"/>
      <c r="I16" s="15"/>
      <c r="J16" s="15"/>
      <c r="K16" s="15">
        <v>50000</v>
      </c>
      <c r="L16" s="49"/>
      <c r="M16" s="49"/>
      <c r="N16" s="49"/>
      <c r="P16" s="95"/>
      <c r="Q16" s="49">
        <v>50000</v>
      </c>
      <c r="R16" s="49"/>
      <c r="S16" s="17"/>
      <c r="T16" s="6"/>
      <c r="U16" s="17"/>
      <c r="V16" s="6"/>
    </row>
    <row r="17" spans="1:22" ht="23.1" customHeight="1" thickTop="1" thickBot="1">
      <c r="A17" s="23"/>
      <c r="B17" s="25" t="s">
        <v>89</v>
      </c>
      <c r="C17" s="11"/>
      <c r="D17" s="15" t="s">
        <v>94</v>
      </c>
      <c r="E17" s="15">
        <v>50000</v>
      </c>
      <c r="F17" s="116"/>
      <c r="G17" s="15"/>
      <c r="H17" s="15"/>
      <c r="I17" s="15">
        <v>50000</v>
      </c>
      <c r="J17" s="15"/>
      <c r="K17" s="15"/>
      <c r="L17" s="49"/>
      <c r="M17" s="49"/>
      <c r="N17" s="49"/>
      <c r="P17" s="95"/>
      <c r="Q17" s="49">
        <v>50000</v>
      </c>
      <c r="R17" s="49"/>
      <c r="S17" s="17"/>
      <c r="T17" s="6"/>
      <c r="U17" s="17"/>
      <c r="V17" s="6"/>
    </row>
    <row r="18" spans="1:22" ht="23.1" customHeight="1" thickTop="1" thickBot="1">
      <c r="A18" s="23"/>
      <c r="B18" s="25" t="s">
        <v>110</v>
      </c>
      <c r="C18" s="11"/>
      <c r="D18" s="15" t="s">
        <v>94</v>
      </c>
      <c r="E18" s="15">
        <v>70000</v>
      </c>
      <c r="F18" s="116"/>
      <c r="G18" s="15"/>
      <c r="H18" s="15"/>
      <c r="I18" s="15">
        <v>70000</v>
      </c>
      <c r="J18" s="15"/>
      <c r="K18" s="15"/>
      <c r="L18" s="49"/>
      <c r="M18" s="49"/>
      <c r="N18" s="49"/>
      <c r="P18" s="95"/>
      <c r="Q18" s="49">
        <v>20000</v>
      </c>
      <c r="R18" s="49">
        <v>50000</v>
      </c>
      <c r="S18" s="17"/>
      <c r="T18" s="6"/>
      <c r="U18" s="17"/>
      <c r="V18" s="6"/>
    </row>
    <row r="19" spans="1:22" ht="23.1" customHeight="1" thickTop="1" thickBot="1">
      <c r="A19" s="23"/>
      <c r="B19" s="25" t="s">
        <v>90</v>
      </c>
      <c r="C19" s="11"/>
      <c r="D19" s="15" t="s">
        <v>94</v>
      </c>
      <c r="E19" s="15">
        <v>104000</v>
      </c>
      <c r="F19" s="116"/>
      <c r="G19" s="15"/>
      <c r="H19" s="15"/>
      <c r="I19" s="15"/>
      <c r="J19" s="15"/>
      <c r="K19" s="15">
        <v>104000</v>
      </c>
      <c r="L19" s="49"/>
      <c r="M19" s="49"/>
      <c r="N19" s="49"/>
      <c r="P19" s="95"/>
      <c r="Q19" s="49">
        <v>60000</v>
      </c>
      <c r="R19" s="49">
        <v>44000</v>
      </c>
      <c r="S19" s="17"/>
      <c r="T19" s="6"/>
      <c r="U19" s="17"/>
      <c r="V19" s="6"/>
    </row>
    <row r="20" spans="1:22" ht="23.1" customHeight="1" thickTop="1" thickBot="1">
      <c r="A20" s="23"/>
      <c r="B20" s="25" t="s">
        <v>91</v>
      </c>
      <c r="C20" s="11"/>
      <c r="D20" s="15" t="s">
        <v>94</v>
      </c>
      <c r="E20" s="15">
        <v>50000</v>
      </c>
      <c r="F20" s="116"/>
      <c r="G20" s="15"/>
      <c r="H20" s="15"/>
      <c r="I20" s="15">
        <v>50000</v>
      </c>
      <c r="J20" s="15"/>
      <c r="K20" s="15"/>
      <c r="L20" s="49"/>
      <c r="M20" s="49"/>
      <c r="N20" s="49"/>
      <c r="P20" s="95"/>
      <c r="Q20" s="49">
        <v>50000</v>
      </c>
      <c r="R20" s="49"/>
      <c r="S20" s="17"/>
      <c r="T20" s="6"/>
      <c r="U20" s="17"/>
      <c r="V20" s="6"/>
    </row>
    <row r="21" spans="1:22" ht="23.1" customHeight="1" thickTop="1" thickBot="1">
      <c r="A21" s="23"/>
      <c r="B21" s="25" t="s">
        <v>92</v>
      </c>
      <c r="C21" s="11"/>
      <c r="D21" s="15" t="s">
        <v>94</v>
      </c>
      <c r="E21" s="15">
        <v>70000</v>
      </c>
      <c r="F21" s="116"/>
      <c r="G21" s="15"/>
      <c r="H21" s="15"/>
      <c r="I21" s="15">
        <v>70000</v>
      </c>
      <c r="J21" s="15"/>
      <c r="K21" s="15"/>
      <c r="L21" s="49"/>
      <c r="M21" s="49"/>
      <c r="N21" s="49"/>
      <c r="P21" s="95"/>
      <c r="Q21" s="49">
        <v>70000</v>
      </c>
      <c r="R21" s="49"/>
      <c r="S21" s="17"/>
      <c r="T21" s="6"/>
      <c r="U21" s="17"/>
      <c r="V21" s="6"/>
    </row>
    <row r="22" spans="1:22" ht="23.1" customHeight="1" thickTop="1" thickBot="1">
      <c r="A22" s="23"/>
      <c r="B22" s="25" t="s">
        <v>111</v>
      </c>
      <c r="C22" s="11"/>
      <c r="D22" s="120">
        <v>2020</v>
      </c>
      <c r="E22" s="15">
        <v>30000</v>
      </c>
      <c r="F22" s="116"/>
      <c r="G22" s="15"/>
      <c r="H22" s="15"/>
      <c r="I22" s="15">
        <v>10000</v>
      </c>
      <c r="J22" s="15"/>
      <c r="K22" s="15">
        <v>20000</v>
      </c>
      <c r="L22" s="49"/>
      <c r="M22" s="49"/>
      <c r="N22" s="49"/>
      <c r="P22" s="95"/>
      <c r="Q22" s="49">
        <v>30000</v>
      </c>
      <c r="R22" s="49"/>
      <c r="S22" s="17"/>
      <c r="T22" s="6"/>
      <c r="U22" s="17"/>
      <c r="V22" s="6"/>
    </row>
    <row r="23" spans="1:22" ht="23.1" customHeight="1" thickTop="1" thickBot="1">
      <c r="A23" s="23"/>
      <c r="B23" s="25" t="s">
        <v>62</v>
      </c>
      <c r="C23" s="11"/>
      <c r="D23" s="15" t="s">
        <v>94</v>
      </c>
      <c r="E23" s="15">
        <v>670000</v>
      </c>
      <c r="F23" s="116"/>
      <c r="G23" s="15"/>
      <c r="H23" s="15"/>
      <c r="I23" s="15">
        <v>670000</v>
      </c>
      <c r="J23" s="15"/>
      <c r="K23" s="15"/>
      <c r="L23" s="49"/>
      <c r="M23" s="49"/>
      <c r="N23" s="49"/>
      <c r="P23" s="95"/>
      <c r="Q23" s="49">
        <v>370000</v>
      </c>
      <c r="R23" s="49">
        <v>300000</v>
      </c>
      <c r="S23" s="17"/>
      <c r="T23" s="6"/>
      <c r="U23" s="17"/>
      <c r="V23" s="6"/>
    </row>
    <row r="24" spans="1:22" ht="23.1" customHeight="1" thickTop="1" thickBot="1">
      <c r="A24" s="23"/>
      <c r="B24" s="25" t="s">
        <v>95</v>
      </c>
      <c r="C24" s="11"/>
      <c r="D24" s="15" t="s">
        <v>94</v>
      </c>
      <c r="E24" s="15">
        <v>130905</v>
      </c>
      <c r="F24" s="116"/>
      <c r="G24" s="15"/>
      <c r="H24" s="15">
        <v>130905</v>
      </c>
      <c r="I24" s="15"/>
      <c r="J24" s="15"/>
      <c r="K24" s="15"/>
      <c r="L24" s="49"/>
      <c r="M24" s="49"/>
      <c r="N24" s="49"/>
      <c r="P24" s="95"/>
      <c r="Q24" s="49">
        <v>130905</v>
      </c>
      <c r="R24" s="49"/>
      <c r="S24" s="17"/>
      <c r="T24" s="6"/>
      <c r="U24" s="17"/>
      <c r="V24" s="6"/>
    </row>
    <row r="25" spans="1:22" ht="23.1" customHeight="1" thickTop="1" thickBot="1">
      <c r="A25" s="23"/>
      <c r="B25" s="25" t="s">
        <v>93</v>
      </c>
      <c r="C25" s="11"/>
      <c r="D25" s="15" t="s">
        <v>94</v>
      </c>
      <c r="E25" s="15">
        <v>30000</v>
      </c>
      <c r="F25" s="116"/>
      <c r="G25" s="15"/>
      <c r="H25" s="15"/>
      <c r="I25" s="15">
        <v>30000</v>
      </c>
      <c r="J25" s="16"/>
      <c r="K25" s="16"/>
      <c r="L25" s="7"/>
      <c r="M25" s="7"/>
      <c r="N25" s="20"/>
      <c r="P25" s="95"/>
      <c r="Q25" s="49">
        <v>30000</v>
      </c>
      <c r="R25" s="49"/>
      <c r="S25" s="17"/>
      <c r="T25" s="6"/>
      <c r="U25" s="17"/>
      <c r="V25" s="6"/>
    </row>
    <row r="26" spans="1:22" ht="23.1" customHeight="1" thickTop="1" thickBot="1">
      <c r="A26" s="45" t="s">
        <v>108</v>
      </c>
      <c r="B26" s="46" t="s">
        <v>109</v>
      </c>
      <c r="C26" s="11"/>
      <c r="D26" s="50"/>
      <c r="E26" s="114">
        <f>SUM(E27:E38)</f>
        <v>450000</v>
      </c>
      <c r="F26" s="95"/>
      <c r="G26" s="114">
        <f t="shared" ref="G26:R26" si="3">SUM(G27:G38)</f>
        <v>0</v>
      </c>
      <c r="H26" s="114">
        <f t="shared" si="3"/>
        <v>0</v>
      </c>
      <c r="I26" s="114">
        <f t="shared" si="3"/>
        <v>0</v>
      </c>
      <c r="J26" s="114">
        <f t="shared" si="3"/>
        <v>0</v>
      </c>
      <c r="K26" s="114">
        <f t="shared" si="3"/>
        <v>0</v>
      </c>
      <c r="L26" s="114">
        <f t="shared" si="3"/>
        <v>450000</v>
      </c>
      <c r="M26" s="114">
        <f t="shared" si="3"/>
        <v>0</v>
      </c>
      <c r="N26" s="114">
        <f t="shared" si="3"/>
        <v>0</v>
      </c>
      <c r="O26" s="114">
        <f t="shared" si="3"/>
        <v>0</v>
      </c>
      <c r="P26" s="114">
        <f t="shared" si="3"/>
        <v>0</v>
      </c>
      <c r="Q26" s="114">
        <f t="shared" si="3"/>
        <v>0</v>
      </c>
      <c r="R26" s="114">
        <f t="shared" si="3"/>
        <v>450000</v>
      </c>
      <c r="S26" s="53"/>
      <c r="T26" s="51"/>
      <c r="U26" s="53"/>
      <c r="V26" s="51"/>
    </row>
    <row r="27" spans="1:22" ht="23.1" customHeight="1" thickTop="1" thickBot="1">
      <c r="A27" s="23"/>
      <c r="B27" s="25" t="s">
        <v>96</v>
      </c>
      <c r="C27" s="11"/>
      <c r="D27" s="15" t="s">
        <v>94</v>
      </c>
      <c r="E27" s="15">
        <v>300000</v>
      </c>
      <c r="F27" s="116"/>
      <c r="G27" s="15"/>
      <c r="H27" s="15"/>
      <c r="I27" s="15"/>
      <c r="J27" s="15"/>
      <c r="K27" s="15"/>
      <c r="L27" s="15">
        <v>300000</v>
      </c>
      <c r="M27" s="25"/>
      <c r="N27" s="25"/>
      <c r="P27" s="95"/>
      <c r="Q27" s="49"/>
      <c r="R27" s="49">
        <v>300000</v>
      </c>
      <c r="S27" s="17"/>
      <c r="T27" s="6"/>
      <c r="U27" s="17"/>
      <c r="V27" s="6"/>
    </row>
    <row r="28" spans="1:22" ht="23.1" customHeight="1" thickTop="1" thickBot="1">
      <c r="A28" s="23"/>
      <c r="B28" s="25" t="s">
        <v>97</v>
      </c>
      <c r="C28" s="11"/>
      <c r="D28" s="15" t="s">
        <v>94</v>
      </c>
      <c r="E28" s="15">
        <v>150000</v>
      </c>
      <c r="F28" s="116"/>
      <c r="G28" s="15"/>
      <c r="H28" s="15"/>
      <c r="I28" s="15"/>
      <c r="J28" s="15"/>
      <c r="K28" s="15"/>
      <c r="L28" s="15">
        <v>150000</v>
      </c>
      <c r="M28" s="7"/>
      <c r="N28" s="20"/>
      <c r="P28" s="95"/>
      <c r="Q28" s="49"/>
      <c r="R28" s="49">
        <v>150000</v>
      </c>
      <c r="S28" s="17"/>
      <c r="T28" s="6"/>
      <c r="U28" s="17"/>
      <c r="V28" s="6"/>
    </row>
    <row r="29" spans="1:22" ht="23.1" customHeight="1" thickTop="1" thickBot="1">
      <c r="A29" s="45" t="s">
        <v>10</v>
      </c>
      <c r="B29" s="46" t="s">
        <v>27</v>
      </c>
      <c r="C29" s="11"/>
      <c r="D29" s="28"/>
      <c r="E29" s="27"/>
      <c r="F29" s="95"/>
      <c r="G29" s="19"/>
      <c r="H29" s="51"/>
      <c r="I29" s="51"/>
      <c r="J29" s="51"/>
      <c r="K29" s="51"/>
      <c r="L29" s="51"/>
      <c r="M29" s="51"/>
      <c r="N29" s="52"/>
      <c r="P29" s="94"/>
      <c r="Q29" s="27"/>
      <c r="R29" s="51"/>
      <c r="S29" s="53"/>
      <c r="T29" s="51"/>
      <c r="U29" s="53"/>
      <c r="V29" s="51"/>
    </row>
    <row r="30" spans="1:22" ht="23.1" customHeight="1" thickTop="1" thickBot="1">
      <c r="A30" s="23"/>
      <c r="B30" s="25" t="s">
        <v>9</v>
      </c>
      <c r="C30" s="11"/>
      <c r="D30" s="13"/>
      <c r="E30" s="49"/>
      <c r="F30" s="95"/>
      <c r="G30" s="14"/>
      <c r="H30" s="8"/>
      <c r="I30" s="16"/>
      <c r="J30" s="16"/>
      <c r="K30" s="16"/>
      <c r="L30" s="7"/>
      <c r="M30" s="7"/>
      <c r="N30" s="20"/>
      <c r="P30" s="95"/>
      <c r="Q30" s="15"/>
      <c r="R30" s="8"/>
      <c r="S30" s="17"/>
      <c r="T30" s="6"/>
      <c r="U30" s="17"/>
      <c r="V30" s="6"/>
    </row>
    <row r="31" spans="1:22" ht="30" customHeight="1" thickTop="1" thickBot="1">
      <c r="A31" s="45" t="s">
        <v>11</v>
      </c>
      <c r="B31" s="46" t="s">
        <v>28</v>
      </c>
      <c r="C31" s="11"/>
      <c r="D31" s="28"/>
      <c r="E31" s="27"/>
      <c r="F31" s="95"/>
      <c r="G31" s="19"/>
      <c r="H31" s="51"/>
      <c r="I31" s="51"/>
      <c r="J31" s="51"/>
      <c r="K31" s="51"/>
      <c r="L31" s="51"/>
      <c r="M31" s="51"/>
      <c r="N31" s="52"/>
      <c r="P31" s="94"/>
      <c r="Q31" s="27"/>
      <c r="R31" s="51"/>
      <c r="S31" s="53"/>
      <c r="T31" s="51"/>
      <c r="U31" s="53"/>
      <c r="V31" s="51"/>
    </row>
    <row r="32" spans="1:22" ht="30" customHeight="1" thickTop="1" thickBot="1">
      <c r="A32" s="23"/>
      <c r="B32" s="25" t="s">
        <v>9</v>
      </c>
      <c r="C32" s="11"/>
      <c r="D32" s="13"/>
      <c r="E32" s="49"/>
      <c r="F32" s="95"/>
      <c r="G32" s="14"/>
      <c r="H32" s="8"/>
      <c r="I32" s="16"/>
      <c r="J32" s="16"/>
      <c r="K32" s="16"/>
      <c r="L32" s="7"/>
      <c r="M32" s="7"/>
      <c r="N32" s="20"/>
      <c r="P32" s="95"/>
      <c r="Q32" s="15"/>
      <c r="R32" s="8"/>
      <c r="S32" s="17"/>
      <c r="T32" s="6"/>
      <c r="U32" s="17"/>
      <c r="V32" s="6"/>
    </row>
    <row r="33" spans="1:23" s="56" customFormat="1" ht="30" customHeight="1" thickTop="1" thickBot="1">
      <c r="A33" s="45" t="s">
        <v>12</v>
      </c>
      <c r="B33" s="46" t="s">
        <v>29</v>
      </c>
      <c r="C33" s="54"/>
      <c r="D33" s="50"/>
      <c r="E33" s="27"/>
      <c r="F33" s="95"/>
      <c r="G33" s="19"/>
      <c r="H33" s="51"/>
      <c r="I33" s="51"/>
      <c r="J33" s="51"/>
      <c r="K33" s="51"/>
      <c r="L33" s="51"/>
      <c r="M33" s="51"/>
      <c r="N33" s="52"/>
      <c r="P33" s="94"/>
      <c r="Q33" s="27"/>
      <c r="R33" s="51"/>
      <c r="S33" s="53"/>
      <c r="T33" s="51"/>
      <c r="U33" s="53"/>
      <c r="V33" s="51"/>
      <c r="W33" s="55"/>
    </row>
    <row r="34" spans="1:23" ht="30" customHeight="1" thickTop="1" thickBot="1">
      <c r="A34" s="23"/>
      <c r="B34" s="25" t="s">
        <v>9</v>
      </c>
      <c r="C34" s="11"/>
      <c r="D34" s="13"/>
      <c r="E34" s="49"/>
      <c r="F34" s="95"/>
      <c r="G34" s="14"/>
      <c r="H34" s="8"/>
      <c r="I34" s="16"/>
      <c r="J34" s="16"/>
      <c r="K34" s="16"/>
      <c r="L34" s="7"/>
      <c r="M34" s="7"/>
      <c r="N34" s="20"/>
      <c r="P34" s="95"/>
      <c r="Q34" s="15"/>
      <c r="R34" s="8"/>
      <c r="S34" s="17"/>
      <c r="T34" s="6"/>
      <c r="U34" s="17"/>
      <c r="V34" s="6"/>
    </row>
    <row r="35" spans="1:23" ht="30" customHeight="1" thickTop="1" thickBot="1">
      <c r="A35" s="45" t="s">
        <v>14</v>
      </c>
      <c r="B35" s="46" t="s">
        <v>61</v>
      </c>
      <c r="C35" s="11"/>
      <c r="D35" s="28"/>
      <c r="E35" s="27"/>
      <c r="F35" s="95"/>
      <c r="G35" s="19"/>
      <c r="H35" s="51"/>
      <c r="I35" s="51"/>
      <c r="J35" s="51"/>
      <c r="K35" s="51"/>
      <c r="L35" s="51"/>
      <c r="M35" s="51"/>
      <c r="N35" s="52"/>
      <c r="P35" s="94"/>
      <c r="Q35" s="27"/>
      <c r="R35" s="51"/>
      <c r="S35" s="53"/>
      <c r="T35" s="51"/>
      <c r="U35" s="53"/>
      <c r="V35" s="51"/>
    </row>
    <row r="36" spans="1:23" ht="30" customHeight="1" thickTop="1" thickBot="1">
      <c r="A36" s="23"/>
      <c r="B36" s="25" t="s">
        <v>9</v>
      </c>
      <c r="C36" s="11"/>
      <c r="D36" s="13"/>
      <c r="E36" s="49"/>
      <c r="F36" s="95"/>
      <c r="G36" s="14"/>
      <c r="H36" s="8"/>
      <c r="I36" s="16"/>
      <c r="J36" s="16"/>
      <c r="K36" s="16"/>
      <c r="L36" s="7"/>
      <c r="M36" s="7"/>
      <c r="N36" s="20"/>
      <c r="P36" s="95"/>
      <c r="Q36" s="15"/>
      <c r="R36" s="8"/>
      <c r="S36" s="17"/>
      <c r="T36" s="6"/>
      <c r="U36" s="17"/>
      <c r="V36" s="6"/>
    </row>
    <row r="37" spans="1:23" s="56" customFormat="1" ht="30" customHeight="1" thickTop="1" thickBot="1">
      <c r="A37" s="45" t="s">
        <v>15</v>
      </c>
      <c r="B37" s="46" t="s">
        <v>47</v>
      </c>
      <c r="C37" s="54"/>
      <c r="D37" s="50"/>
      <c r="E37" s="27"/>
      <c r="F37" s="95"/>
      <c r="G37" s="19"/>
      <c r="H37" s="51"/>
      <c r="I37" s="51"/>
      <c r="J37" s="51"/>
      <c r="K37" s="51"/>
      <c r="L37" s="51"/>
      <c r="M37" s="51"/>
      <c r="N37" s="52"/>
      <c r="P37" s="94"/>
      <c r="Q37" s="27"/>
      <c r="R37" s="51"/>
      <c r="S37" s="53"/>
      <c r="T37" s="51"/>
      <c r="U37" s="53"/>
      <c r="V37" s="51"/>
      <c r="W37" s="55"/>
    </row>
    <row r="38" spans="1:23" s="56" customFormat="1" ht="30" customHeight="1" thickTop="1" thickBot="1">
      <c r="A38" s="45" t="s">
        <v>30</v>
      </c>
      <c r="B38" s="46" t="s">
        <v>18</v>
      </c>
      <c r="C38" s="54"/>
      <c r="D38" s="50"/>
      <c r="E38" s="27"/>
      <c r="F38" s="95"/>
      <c r="G38" s="19"/>
      <c r="H38" s="51"/>
      <c r="I38" s="51"/>
      <c r="J38" s="51"/>
      <c r="K38" s="51"/>
      <c r="L38" s="51"/>
      <c r="M38" s="51"/>
      <c r="N38" s="52"/>
      <c r="P38" s="94"/>
      <c r="Q38" s="27"/>
      <c r="R38" s="51"/>
      <c r="S38" s="53"/>
      <c r="T38" s="51"/>
      <c r="U38" s="53"/>
      <c r="V38" s="51"/>
      <c r="W38" s="55"/>
    </row>
    <row r="39" spans="1:23" ht="30" customHeight="1" thickTop="1" thickBot="1">
      <c r="A39" s="47" t="s">
        <v>31</v>
      </c>
      <c r="B39" s="48" t="s">
        <v>13</v>
      </c>
      <c r="C39" s="11"/>
      <c r="D39" s="33"/>
      <c r="E39" s="34"/>
      <c r="F39" s="95"/>
      <c r="G39" s="14"/>
      <c r="H39" s="35"/>
      <c r="I39" s="35"/>
      <c r="J39" s="35"/>
      <c r="K39" s="35"/>
      <c r="L39" s="35"/>
      <c r="M39" s="35"/>
      <c r="N39" s="36"/>
      <c r="P39" s="96"/>
      <c r="Q39" s="34"/>
      <c r="R39" s="35"/>
      <c r="S39" s="17"/>
      <c r="T39" s="35"/>
      <c r="U39" s="17"/>
      <c r="V39" s="35"/>
    </row>
    <row r="40" spans="1:23" ht="30" customHeight="1" thickTop="1" thickBot="1">
      <c r="A40" s="47" t="s">
        <v>32</v>
      </c>
      <c r="B40" s="48" t="s">
        <v>19</v>
      </c>
      <c r="C40" s="11"/>
      <c r="D40" s="33"/>
      <c r="E40" s="34"/>
      <c r="F40" s="95"/>
      <c r="G40" s="34"/>
      <c r="H40" s="34"/>
      <c r="I40" s="34"/>
      <c r="J40" s="34"/>
      <c r="K40" s="34"/>
      <c r="L40" s="34"/>
      <c r="M40" s="34"/>
      <c r="N40" s="34"/>
      <c r="O40" s="34"/>
      <c r="P40" s="34"/>
      <c r="Q40" s="34"/>
      <c r="R40" s="34"/>
      <c r="S40" s="34"/>
      <c r="T40" s="34"/>
      <c r="U40" s="34"/>
      <c r="V40" s="34"/>
    </row>
    <row r="41" spans="1:23" ht="29.25" thickTop="1" thickBot="1">
      <c r="A41" s="57" t="s">
        <v>25</v>
      </c>
      <c r="B41" s="58" t="s">
        <v>21</v>
      </c>
      <c r="C41" s="11"/>
      <c r="D41" s="62"/>
      <c r="E41" s="60">
        <f t="shared" ref="E41:V41" si="4">E42+E72</f>
        <v>5228372</v>
      </c>
      <c r="F41" s="60">
        <f t="shared" si="4"/>
        <v>5127376</v>
      </c>
      <c r="G41" s="60">
        <f t="shared" si="4"/>
        <v>0</v>
      </c>
      <c r="H41" s="60">
        <f t="shared" si="4"/>
        <v>1741126</v>
      </c>
      <c r="I41" s="60">
        <f t="shared" si="4"/>
        <v>550000</v>
      </c>
      <c r="J41" s="60">
        <f t="shared" si="4"/>
        <v>50000</v>
      </c>
      <c r="K41" s="60">
        <f t="shared" si="4"/>
        <v>742000</v>
      </c>
      <c r="L41" s="60">
        <f t="shared" si="4"/>
        <v>1884250</v>
      </c>
      <c r="M41" s="60">
        <f t="shared" si="4"/>
        <v>160000</v>
      </c>
      <c r="N41" s="63">
        <f t="shared" si="4"/>
        <v>0</v>
      </c>
      <c r="O41" s="63">
        <f t="shared" si="4"/>
        <v>2000000</v>
      </c>
      <c r="P41" s="63">
        <f t="shared" si="4"/>
        <v>2059433</v>
      </c>
      <c r="Q41" s="63">
        <f t="shared" si="4"/>
        <v>1076616</v>
      </c>
      <c r="R41" s="63">
        <f t="shared" si="4"/>
        <v>222026</v>
      </c>
      <c r="S41" s="63">
        <f t="shared" si="4"/>
        <v>0</v>
      </c>
      <c r="T41" s="63">
        <f t="shared" si="4"/>
        <v>0</v>
      </c>
      <c r="U41" s="63">
        <f t="shared" si="4"/>
        <v>0</v>
      </c>
      <c r="V41" s="63">
        <f t="shared" si="4"/>
        <v>0</v>
      </c>
    </row>
    <row r="42" spans="1:23" ht="23.1" customHeight="1" thickTop="1" thickBot="1">
      <c r="A42" s="44" t="s">
        <v>8</v>
      </c>
      <c r="B42" s="46" t="s">
        <v>26</v>
      </c>
      <c r="C42" s="11"/>
      <c r="D42" s="50"/>
      <c r="E42" s="118">
        <f t="shared" ref="E42:N42" si="5">SUM(E43:E65)</f>
        <v>3228372</v>
      </c>
      <c r="F42" s="118">
        <f t="shared" si="5"/>
        <v>3243126</v>
      </c>
      <c r="G42" s="118">
        <f t="shared" si="5"/>
        <v>0</v>
      </c>
      <c r="H42" s="118">
        <f t="shared" si="5"/>
        <v>1741126</v>
      </c>
      <c r="I42" s="118">
        <f t="shared" si="5"/>
        <v>550000</v>
      </c>
      <c r="J42" s="118">
        <f t="shared" si="5"/>
        <v>50000</v>
      </c>
      <c r="K42" s="118">
        <f t="shared" si="5"/>
        <v>742000</v>
      </c>
      <c r="L42" s="118">
        <f t="shared" si="5"/>
        <v>0</v>
      </c>
      <c r="M42" s="118">
        <f t="shared" si="5"/>
        <v>160000</v>
      </c>
      <c r="N42" s="99">
        <f t="shared" si="5"/>
        <v>0</v>
      </c>
      <c r="O42" s="99">
        <f>SUM(O46:O65)</f>
        <v>0</v>
      </c>
      <c r="P42" s="128">
        <f>SUM(P43:P65)</f>
        <v>2059433</v>
      </c>
      <c r="Q42" s="128">
        <f>SUM(Q43:Q65)</f>
        <v>1076616</v>
      </c>
      <c r="R42" s="128">
        <f>SUM(R43:R65)</f>
        <v>222026</v>
      </c>
      <c r="S42" s="99">
        <f>SUM(S46:S66)</f>
        <v>0</v>
      </c>
      <c r="T42" s="99">
        <f>SUM(T46:T66)</f>
        <v>0</v>
      </c>
      <c r="U42" s="99">
        <f>SUM(U46:U66)</f>
        <v>0</v>
      </c>
      <c r="V42" s="99">
        <f>SUM(V46:V66)</f>
        <v>0</v>
      </c>
    </row>
    <row r="43" spans="1:23" ht="23.1" customHeight="1" thickTop="1" thickBot="1">
      <c r="A43" s="44"/>
      <c r="B43" s="25" t="s">
        <v>68</v>
      </c>
      <c r="C43" s="25"/>
      <c r="D43" s="113" t="s">
        <v>66</v>
      </c>
      <c r="E43" s="106" t="s">
        <v>99</v>
      </c>
      <c r="F43" s="106" t="s">
        <v>100</v>
      </c>
      <c r="G43" s="106"/>
      <c r="H43" s="106" t="s">
        <v>100</v>
      </c>
      <c r="I43" s="117"/>
      <c r="J43" s="117"/>
      <c r="K43" s="117"/>
      <c r="L43" s="117"/>
      <c r="M43" s="117"/>
      <c r="N43" s="101"/>
      <c r="O43" s="101"/>
      <c r="P43" s="101">
        <v>98612</v>
      </c>
      <c r="Q43" s="101">
        <v>16337</v>
      </c>
      <c r="R43" s="25"/>
      <c r="S43" s="25"/>
      <c r="T43" s="25"/>
      <c r="U43" s="25"/>
      <c r="V43" s="25"/>
    </row>
    <row r="44" spans="1:23" ht="23.1" customHeight="1" thickTop="1" thickBot="1">
      <c r="A44" s="44"/>
      <c r="B44" s="25" t="s">
        <v>68</v>
      </c>
      <c r="C44" s="111"/>
      <c r="D44" s="113" t="s">
        <v>67</v>
      </c>
      <c r="E44" s="106">
        <v>72443</v>
      </c>
      <c r="F44" s="106">
        <v>66190</v>
      </c>
      <c r="G44" s="106"/>
      <c r="H44" s="106">
        <v>66190</v>
      </c>
      <c r="I44" s="106"/>
      <c r="J44" s="106"/>
      <c r="K44" s="106"/>
      <c r="L44" s="106"/>
      <c r="M44" s="101"/>
      <c r="N44" s="101"/>
      <c r="O44" s="101"/>
      <c r="P44" s="101"/>
      <c r="Q44" s="101">
        <v>53573</v>
      </c>
      <c r="R44" s="101">
        <v>12617</v>
      </c>
      <c r="S44" s="111"/>
      <c r="T44" s="25"/>
      <c r="U44" s="111"/>
      <c r="V44" s="25"/>
    </row>
    <row r="45" spans="1:23" ht="23.1" customHeight="1" thickTop="1" thickBot="1">
      <c r="A45" s="44"/>
      <c r="B45" s="25" t="s">
        <v>114</v>
      </c>
      <c r="C45" s="111"/>
      <c r="D45" s="113" t="s">
        <v>63</v>
      </c>
      <c r="E45" s="106">
        <v>60000</v>
      </c>
      <c r="F45" s="106">
        <v>60000</v>
      </c>
      <c r="G45" s="106"/>
      <c r="H45" s="106">
        <v>60000</v>
      </c>
      <c r="I45" s="106"/>
      <c r="J45" s="106"/>
      <c r="K45" s="106"/>
      <c r="L45" s="106"/>
      <c r="M45" s="101"/>
      <c r="N45" s="101"/>
      <c r="O45" s="101"/>
      <c r="P45" s="101">
        <v>60000</v>
      </c>
      <c r="Q45" s="101"/>
      <c r="R45" s="101"/>
      <c r="S45" s="111"/>
      <c r="T45" s="25"/>
      <c r="U45" s="111"/>
      <c r="V45" s="25"/>
    </row>
    <row r="46" spans="1:23" ht="23.1" customHeight="1" thickTop="1" thickBot="1">
      <c r="A46" s="23"/>
      <c r="B46" s="25" t="s">
        <v>81</v>
      </c>
      <c r="C46" s="11"/>
      <c r="D46" s="13" t="s">
        <v>63</v>
      </c>
      <c r="E46" s="106">
        <v>40000</v>
      </c>
      <c r="F46" s="106">
        <v>40000</v>
      </c>
      <c r="G46" s="106"/>
      <c r="H46" s="106">
        <v>40000</v>
      </c>
      <c r="I46" s="106"/>
      <c r="J46" s="106"/>
      <c r="K46" s="106"/>
      <c r="L46" s="106"/>
      <c r="M46" s="101"/>
      <c r="N46" s="101"/>
      <c r="O46" s="101"/>
      <c r="P46" s="101"/>
      <c r="Q46" s="101">
        <v>40000</v>
      </c>
      <c r="R46" s="101"/>
      <c r="S46" s="102"/>
      <c r="T46" s="6"/>
      <c r="U46" s="17"/>
      <c r="V46" s="6"/>
    </row>
    <row r="47" spans="1:23" ht="23.1" customHeight="1" thickTop="1" thickBot="1">
      <c r="A47" s="23"/>
      <c r="B47" s="25" t="s">
        <v>64</v>
      </c>
      <c r="C47" s="11"/>
      <c r="D47" s="13" t="s">
        <v>63</v>
      </c>
      <c r="E47" s="106">
        <v>150000</v>
      </c>
      <c r="F47" s="106">
        <v>194095</v>
      </c>
      <c r="G47" s="106"/>
      <c r="H47" s="106">
        <v>86095</v>
      </c>
      <c r="I47" s="106"/>
      <c r="J47" s="106"/>
      <c r="K47" s="106">
        <v>108000</v>
      </c>
      <c r="L47" s="106"/>
      <c r="M47" s="101"/>
      <c r="N47" s="101"/>
      <c r="O47" s="101"/>
      <c r="P47" s="101"/>
      <c r="Q47" s="101">
        <v>174686</v>
      </c>
      <c r="R47" s="101">
        <v>19409</v>
      </c>
      <c r="S47" s="102"/>
      <c r="T47" s="6"/>
      <c r="U47" s="17"/>
      <c r="V47" s="6"/>
    </row>
    <row r="48" spans="1:23" ht="23.1" customHeight="1" thickTop="1" thickBot="1">
      <c r="A48" s="23"/>
      <c r="B48" s="25" t="s">
        <v>101</v>
      </c>
      <c r="C48" s="11"/>
      <c r="D48" s="13" t="s">
        <v>63</v>
      </c>
      <c r="E48" s="106">
        <v>50000</v>
      </c>
      <c r="F48" s="106">
        <v>50000</v>
      </c>
      <c r="G48" s="106"/>
      <c r="H48" s="106">
        <v>50000</v>
      </c>
      <c r="I48" s="106"/>
      <c r="J48" s="106"/>
      <c r="K48" s="106"/>
      <c r="L48" s="106"/>
      <c r="M48" s="101"/>
      <c r="N48" s="101"/>
      <c r="O48" s="101"/>
      <c r="P48" s="101"/>
      <c r="Q48" s="101">
        <v>20000</v>
      </c>
      <c r="R48" s="101">
        <v>30000</v>
      </c>
      <c r="S48" s="102"/>
      <c r="T48" s="6"/>
      <c r="U48" s="17"/>
      <c r="V48" s="6"/>
    </row>
    <row r="49" spans="1:22" ht="23.1" customHeight="1" thickTop="1" thickBot="1">
      <c r="A49" s="23"/>
      <c r="B49" s="25" t="s">
        <v>112</v>
      </c>
      <c r="C49" s="11"/>
      <c r="D49" s="13" t="s">
        <v>63</v>
      </c>
      <c r="E49" s="106">
        <v>750000</v>
      </c>
      <c r="F49" s="106">
        <v>694020</v>
      </c>
      <c r="G49" s="106"/>
      <c r="H49" s="106">
        <v>514020</v>
      </c>
      <c r="I49" s="106"/>
      <c r="J49" s="106"/>
      <c r="K49" s="106">
        <v>180000</v>
      </c>
      <c r="L49" s="106"/>
      <c r="M49" s="101"/>
      <c r="N49" s="101"/>
      <c r="O49" s="101"/>
      <c r="P49" s="101">
        <v>624618</v>
      </c>
      <c r="Q49" s="101">
        <v>69402</v>
      </c>
      <c r="R49" s="101"/>
      <c r="S49" s="102"/>
      <c r="T49" s="6"/>
      <c r="U49" s="17"/>
      <c r="V49" s="6"/>
    </row>
    <row r="50" spans="1:22" ht="23.1" customHeight="1" thickTop="1" thickBot="1">
      <c r="A50" s="23"/>
      <c r="B50" s="25" t="s">
        <v>101</v>
      </c>
      <c r="C50" s="11"/>
      <c r="D50" s="13" t="s">
        <v>72</v>
      </c>
      <c r="E50" s="106">
        <v>10000</v>
      </c>
      <c r="F50" s="106">
        <v>10000</v>
      </c>
      <c r="G50" s="106"/>
      <c r="H50" s="106"/>
      <c r="I50" s="106"/>
      <c r="J50" s="106"/>
      <c r="K50" s="106">
        <v>10000</v>
      </c>
      <c r="L50" s="106"/>
      <c r="M50" s="101"/>
      <c r="N50" s="101"/>
      <c r="O50" s="101"/>
      <c r="P50" s="101"/>
      <c r="Q50" s="101"/>
      <c r="R50" s="101">
        <v>10000</v>
      </c>
      <c r="S50" s="102"/>
      <c r="T50" s="6"/>
      <c r="U50" s="17"/>
      <c r="V50" s="6"/>
    </row>
    <row r="51" spans="1:22" ht="23.1" customHeight="1" thickTop="1" thickBot="1">
      <c r="A51" s="23"/>
      <c r="B51" s="25" t="s">
        <v>102</v>
      </c>
      <c r="C51" s="11"/>
      <c r="D51" s="13" t="s">
        <v>72</v>
      </c>
      <c r="E51" s="106">
        <v>50000</v>
      </c>
      <c r="F51" s="106">
        <v>50000</v>
      </c>
      <c r="G51" s="106"/>
      <c r="H51" s="106"/>
      <c r="I51" s="106"/>
      <c r="J51" s="106"/>
      <c r="K51" s="106">
        <v>50000</v>
      </c>
      <c r="L51" s="106"/>
      <c r="M51" s="101"/>
      <c r="N51" s="101"/>
      <c r="O51" s="101"/>
      <c r="P51" s="101"/>
      <c r="Q51" s="101"/>
      <c r="R51" s="101">
        <v>50000</v>
      </c>
      <c r="S51" s="102"/>
      <c r="T51" s="6"/>
      <c r="U51" s="17"/>
      <c r="V51" s="6"/>
    </row>
    <row r="52" spans="1:22" ht="23.1" customHeight="1" thickTop="1" thickBot="1">
      <c r="A52" s="23"/>
      <c r="B52" s="25" t="s">
        <v>103</v>
      </c>
      <c r="C52" s="11"/>
      <c r="D52" s="13" t="s">
        <v>72</v>
      </c>
      <c r="E52" s="106">
        <v>40000</v>
      </c>
      <c r="F52" s="106">
        <v>40000</v>
      </c>
      <c r="G52" s="103"/>
      <c r="H52" s="106"/>
      <c r="I52" s="106"/>
      <c r="J52" s="106"/>
      <c r="K52" s="106">
        <v>40000</v>
      </c>
      <c r="L52" s="106"/>
      <c r="M52" s="101"/>
      <c r="N52" s="101"/>
      <c r="O52" s="109"/>
      <c r="P52" s="112">
        <v>0</v>
      </c>
      <c r="Q52" s="101">
        <v>40000</v>
      </c>
      <c r="R52" s="101"/>
      <c r="S52" s="102"/>
      <c r="T52" s="6"/>
      <c r="U52" s="17"/>
      <c r="V52" s="6"/>
    </row>
    <row r="53" spans="1:22" ht="23.1" customHeight="1" thickTop="1" thickBot="1">
      <c r="A53" s="23"/>
      <c r="B53" s="25" t="s">
        <v>104</v>
      </c>
      <c r="C53" s="11"/>
      <c r="D53" s="13" t="s">
        <v>72</v>
      </c>
      <c r="E53" s="106">
        <v>100000</v>
      </c>
      <c r="F53" s="106">
        <v>100000</v>
      </c>
      <c r="G53" s="103"/>
      <c r="H53" s="106">
        <v>100000</v>
      </c>
      <c r="I53" s="106"/>
      <c r="J53" s="106"/>
      <c r="K53" s="106"/>
      <c r="L53" s="106"/>
      <c r="M53" s="101"/>
      <c r="N53" s="101"/>
      <c r="O53" s="109"/>
      <c r="P53" s="112"/>
      <c r="Q53" s="101"/>
      <c r="R53" s="101">
        <v>100000</v>
      </c>
      <c r="S53" s="102"/>
      <c r="T53" s="6"/>
      <c r="U53" s="17"/>
      <c r="V53" s="6"/>
    </row>
    <row r="54" spans="1:22" ht="23.1" customHeight="1" thickTop="1" thickBot="1">
      <c r="A54" s="23"/>
      <c r="B54" s="25" t="s">
        <v>105</v>
      </c>
      <c r="C54" s="11"/>
      <c r="D54" s="13" t="s">
        <v>72</v>
      </c>
      <c r="E54" s="106">
        <v>72000</v>
      </c>
      <c r="F54" s="106">
        <v>72000</v>
      </c>
      <c r="G54" s="103"/>
      <c r="H54" s="106">
        <v>22000</v>
      </c>
      <c r="I54" s="106"/>
      <c r="J54" s="106">
        <v>50000</v>
      </c>
      <c r="K54" s="106"/>
      <c r="L54" s="106"/>
      <c r="M54" s="101"/>
      <c r="N54" s="101"/>
      <c r="O54" s="109"/>
      <c r="P54" s="101"/>
      <c r="Q54" s="101">
        <v>72000</v>
      </c>
      <c r="R54" s="101"/>
      <c r="S54" s="102"/>
      <c r="T54" s="6"/>
      <c r="U54" s="17"/>
      <c r="V54" s="6"/>
    </row>
    <row r="55" spans="1:22" ht="23.1" customHeight="1" thickTop="1" thickBot="1">
      <c r="A55" s="23"/>
      <c r="B55" s="25" t="s">
        <v>73</v>
      </c>
      <c r="C55" s="11"/>
      <c r="D55" s="13" t="s">
        <v>72</v>
      </c>
      <c r="E55" s="106">
        <v>21000</v>
      </c>
      <c r="F55" s="106">
        <v>20207</v>
      </c>
      <c r="G55" s="103"/>
      <c r="H55" s="106">
        <v>20207</v>
      </c>
      <c r="I55" s="106"/>
      <c r="J55" s="106"/>
      <c r="K55" s="106"/>
      <c r="L55" s="106"/>
      <c r="M55" s="101"/>
      <c r="N55" s="101"/>
      <c r="O55" s="104"/>
      <c r="P55" s="101">
        <v>5405</v>
      </c>
      <c r="Q55" s="117">
        <v>14802</v>
      </c>
      <c r="R55" s="101"/>
      <c r="S55" s="102"/>
      <c r="T55" s="6"/>
      <c r="U55" s="17"/>
      <c r="V55" s="6"/>
    </row>
    <row r="56" spans="1:22" ht="23.1" customHeight="1" thickTop="1" thickBot="1">
      <c r="A56" s="23"/>
      <c r="B56" s="25" t="s">
        <v>74</v>
      </c>
      <c r="C56" s="11"/>
      <c r="D56" s="13" t="s">
        <v>72</v>
      </c>
      <c r="E56" s="106">
        <v>65000</v>
      </c>
      <c r="F56" s="106">
        <v>65000</v>
      </c>
      <c r="G56" s="103"/>
      <c r="H56" s="106">
        <v>65000</v>
      </c>
      <c r="I56" s="106"/>
      <c r="J56" s="106"/>
      <c r="K56" s="106"/>
      <c r="L56" s="106"/>
      <c r="M56" s="101"/>
      <c r="N56" s="101"/>
      <c r="O56" s="104"/>
      <c r="P56" s="101"/>
      <c r="Q56" s="101">
        <v>65000</v>
      </c>
      <c r="R56" s="101"/>
      <c r="S56" s="102"/>
      <c r="T56" s="6"/>
      <c r="U56" s="17"/>
      <c r="V56" s="6"/>
    </row>
    <row r="57" spans="1:22" ht="23.1" customHeight="1" thickTop="1" thickBot="1">
      <c r="A57" s="23"/>
      <c r="B57" s="25" t="s">
        <v>82</v>
      </c>
      <c r="C57" s="11"/>
      <c r="D57" s="13" t="s">
        <v>72</v>
      </c>
      <c r="E57" s="106">
        <v>100000</v>
      </c>
      <c r="F57" s="106">
        <v>100000</v>
      </c>
      <c r="G57" s="103"/>
      <c r="H57" s="106">
        <v>51000</v>
      </c>
      <c r="I57" s="106"/>
      <c r="J57" s="106"/>
      <c r="K57" s="106">
        <v>49000</v>
      </c>
      <c r="L57" s="106"/>
      <c r="M57" s="101"/>
      <c r="N57" s="101"/>
      <c r="O57" s="104"/>
      <c r="P57" s="101">
        <v>89456</v>
      </c>
      <c r="Q57" s="101">
        <v>10544</v>
      </c>
      <c r="R57" s="101"/>
      <c r="S57" s="102"/>
      <c r="T57" s="6"/>
      <c r="U57" s="17"/>
      <c r="V57" s="6"/>
    </row>
    <row r="58" spans="1:22" ht="23.1" customHeight="1" thickTop="1" thickBot="1">
      <c r="A58" s="23"/>
      <c r="B58" s="25" t="s">
        <v>75</v>
      </c>
      <c r="C58" s="11"/>
      <c r="D58" s="13" t="s">
        <v>72</v>
      </c>
      <c r="E58" s="106">
        <v>50000</v>
      </c>
      <c r="F58" s="106">
        <v>50000</v>
      </c>
      <c r="G58" s="103"/>
      <c r="H58" s="106"/>
      <c r="I58" s="106"/>
      <c r="J58" s="106"/>
      <c r="K58" s="106">
        <v>50000</v>
      </c>
      <c r="L58" s="106"/>
      <c r="M58" s="101"/>
      <c r="N58" s="101"/>
      <c r="O58" s="104"/>
      <c r="P58" s="101">
        <v>18727</v>
      </c>
      <c r="Q58" s="101">
        <v>31273</v>
      </c>
      <c r="R58" s="101"/>
      <c r="S58" s="102"/>
      <c r="T58" s="6"/>
      <c r="U58" s="17"/>
      <c r="V58" s="6"/>
    </row>
    <row r="59" spans="1:22" ht="23.1" customHeight="1" thickTop="1" thickBot="1">
      <c r="A59" s="23"/>
      <c r="B59" s="25" t="s">
        <v>77</v>
      </c>
      <c r="C59" s="11"/>
      <c r="D59" s="13" t="s">
        <v>72</v>
      </c>
      <c r="E59" s="106">
        <v>130000</v>
      </c>
      <c r="F59" s="106">
        <v>130000</v>
      </c>
      <c r="G59" s="103"/>
      <c r="H59" s="106">
        <v>30000</v>
      </c>
      <c r="I59" s="106">
        <v>100000</v>
      </c>
      <c r="J59" s="106"/>
      <c r="K59" s="106"/>
      <c r="L59" s="106"/>
      <c r="M59" s="101"/>
      <c r="N59" s="101"/>
      <c r="O59" s="104"/>
      <c r="P59" s="101"/>
      <c r="Q59" s="101">
        <v>130000</v>
      </c>
      <c r="R59" s="101"/>
      <c r="S59" s="102"/>
      <c r="T59" s="6"/>
      <c r="U59" s="17"/>
      <c r="V59" s="6"/>
    </row>
    <row r="60" spans="1:22" ht="23.1" customHeight="1" thickTop="1" thickBot="1">
      <c r="A60" s="23"/>
      <c r="B60" s="25" t="s">
        <v>78</v>
      </c>
      <c r="C60" s="11"/>
      <c r="D60" s="13" t="s">
        <v>72</v>
      </c>
      <c r="E60" s="106">
        <v>25000</v>
      </c>
      <c r="F60" s="106">
        <v>25000</v>
      </c>
      <c r="G60" s="103"/>
      <c r="H60" s="106"/>
      <c r="I60" s="106"/>
      <c r="J60" s="106"/>
      <c r="K60" s="106">
        <v>25000</v>
      </c>
      <c r="L60" s="106"/>
      <c r="M60" s="101"/>
      <c r="N60" s="101"/>
      <c r="O60" s="104"/>
      <c r="P60" s="101">
        <v>9184</v>
      </c>
      <c r="Q60" s="101">
        <v>15816</v>
      </c>
      <c r="R60" s="8"/>
      <c r="S60" s="102"/>
      <c r="T60" s="6"/>
      <c r="U60" s="17"/>
      <c r="V60" s="6"/>
    </row>
    <row r="61" spans="1:22" ht="23.1" customHeight="1" thickTop="1" thickBot="1">
      <c r="A61" s="23"/>
      <c r="B61" s="25" t="s">
        <v>62</v>
      </c>
      <c r="C61" s="11"/>
      <c r="D61" s="13" t="s">
        <v>72</v>
      </c>
      <c r="E61" s="106">
        <v>740000</v>
      </c>
      <c r="F61" s="106">
        <v>773685</v>
      </c>
      <c r="G61" s="103"/>
      <c r="H61" s="106">
        <v>98685</v>
      </c>
      <c r="I61" s="106">
        <v>450000</v>
      </c>
      <c r="J61" s="106"/>
      <c r="K61" s="106">
        <v>225000</v>
      </c>
      <c r="L61" s="106"/>
      <c r="M61" s="101"/>
      <c r="N61" s="101"/>
      <c r="O61" s="104"/>
      <c r="P61" s="101">
        <v>696317</v>
      </c>
      <c r="Q61" s="101">
        <v>77368</v>
      </c>
      <c r="R61" s="8"/>
      <c r="S61" s="102"/>
      <c r="T61" s="6"/>
      <c r="U61" s="17"/>
      <c r="V61" s="6"/>
    </row>
    <row r="62" spans="1:22" ht="23.1" customHeight="1" thickTop="1" thickBot="1">
      <c r="A62" s="23"/>
      <c r="B62" s="25" t="s">
        <v>79</v>
      </c>
      <c r="C62" s="11"/>
      <c r="D62" s="13" t="s">
        <v>72</v>
      </c>
      <c r="E62" s="106">
        <v>507929</v>
      </c>
      <c r="F62" s="106">
        <v>507929</v>
      </c>
      <c r="G62" s="103"/>
      <c r="H62" s="106">
        <v>447929</v>
      </c>
      <c r="I62" s="106"/>
      <c r="J62" s="106"/>
      <c r="K62" s="106"/>
      <c r="L62" s="106"/>
      <c r="M62" s="101">
        <v>60000</v>
      </c>
      <c r="N62" s="117" t="s">
        <v>115</v>
      </c>
      <c r="O62" s="104"/>
      <c r="P62" s="101">
        <v>457114</v>
      </c>
      <c r="Q62" s="101">
        <v>50815</v>
      </c>
      <c r="R62" s="8"/>
      <c r="S62" s="102"/>
      <c r="T62" s="6"/>
      <c r="U62" s="17"/>
      <c r="V62" s="6"/>
    </row>
    <row r="63" spans="1:22" ht="23.1" customHeight="1" thickTop="1" thickBot="1">
      <c r="A63" s="23"/>
      <c r="B63" s="25" t="s">
        <v>76</v>
      </c>
      <c r="C63" s="11"/>
      <c r="D63" s="13" t="s">
        <v>72</v>
      </c>
      <c r="E63" s="106">
        <v>5000</v>
      </c>
      <c r="F63" s="106">
        <v>5000</v>
      </c>
      <c r="G63" s="103"/>
      <c r="H63" s="106"/>
      <c r="I63" s="106"/>
      <c r="J63" s="106"/>
      <c r="K63" s="106">
        <v>5000</v>
      </c>
      <c r="L63" s="106"/>
      <c r="M63" s="101"/>
      <c r="N63" s="101"/>
      <c r="O63" s="104"/>
      <c r="P63" s="101"/>
      <c r="Q63" s="101">
        <v>5000</v>
      </c>
      <c r="R63" s="8"/>
      <c r="S63" s="102"/>
      <c r="T63" s="6"/>
      <c r="U63" s="17"/>
      <c r="V63" s="6"/>
    </row>
    <row r="64" spans="1:22" ht="23.1" customHeight="1" thickTop="1" thickBot="1">
      <c r="A64" s="23"/>
      <c r="B64" s="25" t="s">
        <v>80</v>
      </c>
      <c r="C64" s="11"/>
      <c r="D64" s="13" t="s">
        <v>72</v>
      </c>
      <c r="E64" s="106">
        <v>90000</v>
      </c>
      <c r="F64" s="106">
        <v>90000</v>
      </c>
      <c r="G64" s="103"/>
      <c r="H64" s="106">
        <v>90000</v>
      </c>
      <c r="I64" s="106"/>
      <c r="J64" s="106"/>
      <c r="K64" s="106"/>
      <c r="L64" s="106"/>
      <c r="M64" s="101"/>
      <c r="N64" s="101"/>
      <c r="O64" s="104"/>
      <c r="P64" s="101"/>
      <c r="Q64" s="101">
        <v>90000</v>
      </c>
      <c r="R64" s="8"/>
      <c r="S64" s="102"/>
      <c r="T64" s="6"/>
      <c r="U64" s="17"/>
      <c r="V64" s="6"/>
    </row>
    <row r="65" spans="1:24" ht="23.1" customHeight="1" thickTop="1" thickBot="1">
      <c r="A65" s="23"/>
      <c r="B65" s="25" t="s">
        <v>83</v>
      </c>
      <c r="C65" s="11"/>
      <c r="D65" s="13" t="s">
        <v>72</v>
      </c>
      <c r="E65" s="106">
        <v>100000</v>
      </c>
      <c r="F65" s="106">
        <v>100000</v>
      </c>
      <c r="G65" s="103"/>
      <c r="H65" s="106"/>
      <c r="I65" s="106"/>
      <c r="J65" s="106"/>
      <c r="K65" s="106"/>
      <c r="L65" s="106"/>
      <c r="M65" s="101">
        <v>100000</v>
      </c>
      <c r="N65" s="117" t="s">
        <v>116</v>
      </c>
      <c r="O65" s="104"/>
      <c r="P65" s="101"/>
      <c r="Q65" s="101">
        <v>100000</v>
      </c>
      <c r="R65" s="8"/>
      <c r="S65" s="102"/>
      <c r="T65" s="6"/>
      <c r="U65" s="17"/>
      <c r="V65" s="6"/>
    </row>
    <row r="66" spans="1:24" ht="23.1" customHeight="1" thickTop="1" thickBot="1">
      <c r="A66" s="45" t="s">
        <v>10</v>
      </c>
      <c r="B66" s="46" t="s">
        <v>27</v>
      </c>
      <c r="C66" s="11"/>
      <c r="D66" s="106"/>
      <c r="E66" s="106"/>
      <c r="F66" s="106"/>
      <c r="G66" s="106"/>
      <c r="H66" s="106"/>
      <c r="I66" s="106"/>
      <c r="J66" s="106"/>
      <c r="K66" s="106"/>
      <c r="L66" s="106"/>
      <c r="M66" s="106"/>
      <c r="N66" s="106"/>
      <c r="O66" s="107"/>
      <c r="P66" s="101"/>
      <c r="Q66" s="101"/>
      <c r="R66" s="8"/>
      <c r="S66" s="100"/>
      <c r="T66" s="8"/>
      <c r="U66" s="8"/>
      <c r="V66" s="8"/>
    </row>
    <row r="67" spans="1:24" s="56" customFormat="1" ht="23.1" customHeight="1" thickTop="1" thickBot="1">
      <c r="A67" s="45" t="s">
        <v>11</v>
      </c>
      <c r="B67" s="46" t="s">
        <v>28</v>
      </c>
      <c r="C67" s="54"/>
      <c r="D67" s="106"/>
      <c r="E67" s="106"/>
      <c r="F67" s="106"/>
      <c r="G67" s="106"/>
      <c r="H67" s="106"/>
      <c r="I67" s="106"/>
      <c r="J67" s="106"/>
      <c r="K67" s="106"/>
      <c r="L67" s="106"/>
      <c r="M67" s="106"/>
      <c r="N67" s="106"/>
      <c r="O67" s="107"/>
      <c r="P67" s="101"/>
      <c r="Q67" s="101"/>
      <c r="R67" s="8"/>
      <c r="S67" s="100"/>
      <c r="T67" s="8"/>
      <c r="U67" s="8"/>
      <c r="V67" s="8"/>
      <c r="W67" s="55"/>
    </row>
    <row r="68" spans="1:24" ht="23.1" customHeight="1" thickTop="1" thickBot="1">
      <c r="A68" s="45" t="s">
        <v>12</v>
      </c>
      <c r="B68" s="46" t="s">
        <v>29</v>
      </c>
      <c r="C68" s="11"/>
      <c r="D68" s="106"/>
      <c r="E68" s="106"/>
      <c r="F68" s="106"/>
      <c r="G68" s="106"/>
      <c r="H68" s="106"/>
      <c r="I68" s="106"/>
      <c r="J68" s="106"/>
      <c r="K68" s="106"/>
      <c r="L68" s="106"/>
      <c r="M68" s="106"/>
      <c r="N68" s="106"/>
      <c r="O68" s="107"/>
      <c r="P68" s="101"/>
      <c r="Q68" s="101"/>
      <c r="R68" s="8"/>
      <c r="S68" s="100"/>
      <c r="T68" s="8"/>
      <c r="U68" s="8"/>
      <c r="V68" s="8"/>
    </row>
    <row r="69" spans="1:24" s="56" customFormat="1" ht="23.1" customHeight="1" thickTop="1" thickBot="1">
      <c r="A69" s="45" t="s">
        <v>14</v>
      </c>
      <c r="B69" s="46" t="s">
        <v>46</v>
      </c>
      <c r="C69" s="54"/>
      <c r="D69" s="106"/>
      <c r="E69" s="106"/>
      <c r="F69" s="106"/>
      <c r="G69" s="106"/>
      <c r="H69" s="106"/>
      <c r="I69" s="106"/>
      <c r="J69" s="106"/>
      <c r="K69" s="106"/>
      <c r="L69" s="106"/>
      <c r="M69" s="106"/>
      <c r="N69" s="106"/>
      <c r="O69" s="107"/>
      <c r="P69" s="101"/>
      <c r="Q69" s="101"/>
      <c r="R69" s="8"/>
      <c r="S69" s="100"/>
      <c r="T69" s="8"/>
      <c r="U69" s="8"/>
      <c r="V69" s="8"/>
      <c r="W69" s="55"/>
    </row>
    <row r="70" spans="1:24" s="56" customFormat="1" ht="23.1" customHeight="1" thickTop="1" thickBot="1">
      <c r="A70" s="45" t="s">
        <v>15</v>
      </c>
      <c r="B70" s="46" t="s">
        <v>47</v>
      </c>
      <c r="C70" s="54"/>
      <c r="D70" s="106"/>
      <c r="E70" s="106"/>
      <c r="F70" s="106"/>
      <c r="G70" s="106"/>
      <c r="H70" s="106"/>
      <c r="I70" s="106"/>
      <c r="J70" s="106"/>
      <c r="K70" s="106"/>
      <c r="L70" s="106"/>
      <c r="M70" s="106"/>
      <c r="N70" s="106"/>
      <c r="O70" s="107"/>
      <c r="P70" s="101"/>
      <c r="Q70" s="101"/>
      <c r="R70" s="8"/>
      <c r="S70" s="100"/>
      <c r="T70" s="8"/>
      <c r="U70" s="8"/>
      <c r="V70" s="123"/>
      <c r="W70" s="55"/>
    </row>
    <row r="71" spans="1:24" ht="23.1" customHeight="1" thickTop="1" thickBot="1">
      <c r="A71" s="45" t="s">
        <v>30</v>
      </c>
      <c r="B71" s="46" t="s">
        <v>18</v>
      </c>
      <c r="C71" s="11"/>
      <c r="D71" s="106"/>
      <c r="E71" s="106"/>
      <c r="F71" s="106"/>
      <c r="G71" s="106"/>
      <c r="H71" s="106"/>
      <c r="I71" s="106"/>
      <c r="J71" s="106"/>
      <c r="K71" s="106"/>
      <c r="L71" s="106"/>
      <c r="M71" s="106"/>
      <c r="N71" s="106"/>
      <c r="O71" s="106"/>
      <c r="P71" s="106"/>
      <c r="Q71" s="106"/>
      <c r="R71" s="8"/>
      <c r="S71" s="50"/>
      <c r="T71" s="8"/>
      <c r="U71" s="121"/>
      <c r="V71" s="125"/>
      <c r="W71" s="122"/>
      <c r="X71" s="122"/>
    </row>
    <row r="72" spans="1:24" ht="23.1" customHeight="1" thickTop="1" thickBot="1">
      <c r="A72" s="47" t="s">
        <v>31</v>
      </c>
      <c r="B72" s="48" t="s">
        <v>13</v>
      </c>
      <c r="C72" s="11"/>
      <c r="D72" s="33"/>
      <c r="E72" s="117">
        <f>E73</f>
        <v>2000000</v>
      </c>
      <c r="F72" s="117">
        <f t="shared" ref="F72:L72" si="6">F73</f>
        <v>1884250</v>
      </c>
      <c r="G72" s="117">
        <f t="shared" si="6"/>
        <v>0</v>
      </c>
      <c r="H72" s="117">
        <f t="shared" si="6"/>
        <v>0</v>
      </c>
      <c r="I72" s="117">
        <f t="shared" si="6"/>
        <v>0</v>
      </c>
      <c r="J72" s="117">
        <f t="shared" si="6"/>
        <v>0</v>
      </c>
      <c r="K72" s="117">
        <f t="shared" si="6"/>
        <v>0</v>
      </c>
      <c r="L72" s="117">
        <f t="shared" si="6"/>
        <v>1884250</v>
      </c>
      <c r="M72" s="106"/>
      <c r="N72" s="33"/>
      <c r="O72" s="33">
        <v>2000000</v>
      </c>
      <c r="P72" s="33"/>
      <c r="Q72" s="33"/>
      <c r="R72" s="33"/>
      <c r="S72" s="33"/>
      <c r="T72" s="33"/>
      <c r="U72" s="33"/>
      <c r="V72" s="124"/>
    </row>
    <row r="73" spans="1:24" ht="23.1" customHeight="1" thickTop="1" thickBot="1">
      <c r="A73" s="23"/>
      <c r="B73" s="25" t="s">
        <v>65</v>
      </c>
      <c r="C73" s="11"/>
      <c r="D73" s="105" t="s">
        <v>63</v>
      </c>
      <c r="E73" s="106">
        <v>2000000</v>
      </c>
      <c r="F73" s="106">
        <v>1884250</v>
      </c>
      <c r="G73" s="106"/>
      <c r="H73" s="106"/>
      <c r="I73" s="106"/>
      <c r="J73" s="106"/>
      <c r="K73" s="106"/>
      <c r="L73" s="106">
        <v>1884250</v>
      </c>
      <c r="M73" s="105"/>
      <c r="N73" s="105"/>
      <c r="O73" s="104"/>
      <c r="P73" s="105">
        <v>1141434</v>
      </c>
      <c r="Q73" s="106">
        <v>554391</v>
      </c>
      <c r="R73" s="8">
        <v>188425</v>
      </c>
      <c r="S73" s="102"/>
      <c r="T73" s="6"/>
      <c r="U73" s="17"/>
      <c r="V73" s="6"/>
    </row>
    <row r="74" spans="1:24" s="56" customFormat="1" ht="33.75" customHeight="1" thickTop="1" thickBot="1">
      <c r="A74" s="1"/>
      <c r="B74" s="115" t="s">
        <v>7</v>
      </c>
      <c r="C74" s="107"/>
      <c r="D74" s="107"/>
      <c r="E74" s="107">
        <f t="shared" ref="E74:V74" si="7">E41+E9</f>
        <v>7783277</v>
      </c>
      <c r="F74" s="107">
        <f t="shared" si="7"/>
        <v>5127376</v>
      </c>
      <c r="G74" s="107">
        <f t="shared" si="7"/>
        <v>0</v>
      </c>
      <c r="H74" s="107">
        <f t="shared" si="7"/>
        <v>2299031</v>
      </c>
      <c r="I74" s="107">
        <f t="shared" si="7"/>
        <v>1650000</v>
      </c>
      <c r="J74" s="107">
        <f t="shared" si="7"/>
        <v>50000</v>
      </c>
      <c r="K74" s="107">
        <f t="shared" si="7"/>
        <v>1189000</v>
      </c>
      <c r="L74" s="107">
        <f t="shared" si="7"/>
        <v>2334250</v>
      </c>
      <c r="M74" s="107">
        <f t="shared" si="7"/>
        <v>160000</v>
      </c>
      <c r="N74" s="107">
        <f t="shared" si="7"/>
        <v>0</v>
      </c>
      <c r="O74" s="107">
        <f t="shared" si="7"/>
        <v>2000000</v>
      </c>
      <c r="P74" s="107">
        <f t="shared" si="7"/>
        <v>2059433</v>
      </c>
      <c r="Q74" s="107">
        <f t="shared" si="7"/>
        <v>2387521</v>
      </c>
      <c r="R74" s="107">
        <f t="shared" si="7"/>
        <v>1466026</v>
      </c>
      <c r="S74" s="107">
        <f t="shared" si="7"/>
        <v>0</v>
      </c>
      <c r="T74" s="107">
        <f t="shared" si="7"/>
        <v>0</v>
      </c>
      <c r="U74" s="107">
        <f t="shared" si="7"/>
        <v>0</v>
      </c>
      <c r="V74" s="107">
        <f t="shared" si="7"/>
        <v>0</v>
      </c>
      <c r="W74" s="55"/>
    </row>
    <row r="75" spans="1:24" ht="28.5" thickTop="1">
      <c r="A75" s="40"/>
      <c r="B75" s="40"/>
      <c r="D75" s="26"/>
      <c r="F75" s="108"/>
      <c r="P75" s="43"/>
      <c r="Q75" s="43"/>
      <c r="R75" s="110"/>
      <c r="S75" s="43"/>
      <c r="T75" s="41"/>
      <c r="U75" s="18"/>
      <c r="V75" s="41"/>
    </row>
    <row r="76" spans="1:24" ht="24.75">
      <c r="A76" s="97" t="s">
        <v>50</v>
      </c>
      <c r="B76" s="93" t="s">
        <v>51</v>
      </c>
    </row>
    <row r="77" spans="1:24" ht="24.75">
      <c r="A77" s="97" t="s">
        <v>54</v>
      </c>
      <c r="B77" s="93" t="s">
        <v>55</v>
      </c>
    </row>
    <row r="78" spans="1:24" ht="24.75">
      <c r="A78" s="97" t="s">
        <v>56</v>
      </c>
      <c r="B78" s="93" t="s">
        <v>45</v>
      </c>
    </row>
    <row r="79" spans="1:24" ht="24" customHeight="1">
      <c r="A79" s="65" t="s">
        <v>34</v>
      </c>
      <c r="B79" s="66"/>
      <c r="C79" s="70"/>
      <c r="D79" s="26"/>
      <c r="E79" s="72"/>
      <c r="F79" s="38"/>
      <c r="G79" s="73"/>
      <c r="H79" s="72"/>
      <c r="I79" s="74"/>
      <c r="J79" s="73"/>
      <c r="K79" s="74"/>
      <c r="L79" s="75"/>
      <c r="M79" s="75"/>
      <c r="N79" s="75"/>
      <c r="O79" s="74"/>
      <c r="P79" s="41"/>
      <c r="Q79" s="67"/>
      <c r="R79" s="42"/>
      <c r="S79" s="41"/>
      <c r="T79" s="29"/>
    </row>
    <row r="80" spans="1:24" ht="20.100000000000001" customHeight="1">
      <c r="A80" s="68" t="s">
        <v>35</v>
      </c>
      <c r="B80" s="69"/>
      <c r="C80" s="37"/>
      <c r="D80" s="71"/>
      <c r="E80" s="38"/>
      <c r="F80" s="72"/>
      <c r="G80" s="39"/>
      <c r="H80" s="38"/>
      <c r="I80" s="41"/>
      <c r="J80" s="39"/>
      <c r="K80" s="41"/>
      <c r="L80" s="42"/>
      <c r="M80" s="42"/>
      <c r="N80" s="42"/>
      <c r="O80" s="41"/>
      <c r="P80" s="74"/>
      <c r="Q80" s="76"/>
      <c r="R80" s="75"/>
      <c r="S80" s="74"/>
      <c r="T80" s="77"/>
      <c r="U80" s="77"/>
      <c r="V80" s="77"/>
    </row>
    <row r="81" spans="1:22" ht="20.100000000000001" customHeight="1">
      <c r="A81" s="40"/>
      <c r="B81" s="40"/>
      <c r="C81" s="70"/>
      <c r="D81" s="26"/>
      <c r="E81" s="72"/>
      <c r="F81" s="38"/>
      <c r="G81" s="73"/>
      <c r="H81" s="72"/>
      <c r="I81" s="74"/>
      <c r="J81" s="73"/>
      <c r="K81" s="74"/>
      <c r="L81" s="75"/>
      <c r="M81" s="75"/>
      <c r="N81" s="75"/>
      <c r="O81" s="74"/>
      <c r="P81" s="41"/>
      <c r="Q81" s="67"/>
      <c r="R81" s="42"/>
      <c r="S81" s="41"/>
      <c r="T81" s="29"/>
      <c r="U81" s="29"/>
      <c r="V81" s="29"/>
    </row>
    <row r="82" spans="1:22" ht="20.100000000000001" customHeight="1">
      <c r="A82" s="68" t="s">
        <v>36</v>
      </c>
      <c r="B82" s="69"/>
      <c r="D82" s="71"/>
      <c r="F82" s="72"/>
      <c r="G82" s="1"/>
      <c r="J82" s="29"/>
      <c r="K82" s="1"/>
      <c r="L82" s="2"/>
      <c r="P82" s="74"/>
      <c r="Q82" s="76"/>
      <c r="R82" s="75"/>
      <c r="S82" s="74"/>
      <c r="T82" s="77"/>
      <c r="U82" s="77"/>
      <c r="V82" s="77"/>
    </row>
    <row r="83" spans="1:22" ht="27.75" customHeight="1">
      <c r="A83" s="24"/>
      <c r="B83" s="24"/>
      <c r="C83" s="78"/>
      <c r="D83" s="24"/>
      <c r="E83" s="78"/>
      <c r="F83" s="30"/>
      <c r="G83" s="78"/>
      <c r="H83" s="78"/>
      <c r="I83" s="78"/>
      <c r="J83" s="78"/>
      <c r="K83" s="78"/>
      <c r="L83" s="78"/>
      <c r="M83" s="78"/>
      <c r="R83" s="31"/>
      <c r="S83" s="1"/>
      <c r="T83" s="29"/>
    </row>
    <row r="84" spans="1:22" ht="20.100000000000001" customHeight="1">
      <c r="A84" s="146" t="s">
        <v>37</v>
      </c>
      <c r="B84" s="146"/>
      <c r="C84" s="78"/>
      <c r="D84" s="78"/>
      <c r="E84" s="78"/>
      <c r="F84" s="78"/>
      <c r="G84" s="78"/>
      <c r="H84" s="78"/>
      <c r="I84" s="78"/>
      <c r="J84" s="78"/>
      <c r="K84" s="78"/>
      <c r="L84" s="78"/>
      <c r="M84" s="78"/>
      <c r="Q84" s="141"/>
      <c r="R84" s="141"/>
      <c r="S84" s="141"/>
      <c r="T84" s="141"/>
    </row>
    <row r="85" spans="1:22" ht="30" customHeight="1">
      <c r="A85" s="78"/>
      <c r="B85" s="92" t="s">
        <v>39</v>
      </c>
      <c r="C85" s="131"/>
      <c r="D85" s="78"/>
      <c r="E85" s="130"/>
      <c r="F85" s="78"/>
      <c r="G85" s="24"/>
      <c r="H85" s="24"/>
      <c r="I85" s="24"/>
      <c r="J85" s="30"/>
      <c r="K85" s="24"/>
      <c r="L85" s="82"/>
      <c r="Q85" s="127"/>
      <c r="R85" s="127"/>
      <c r="S85" s="127"/>
      <c r="T85" s="127"/>
    </row>
    <row r="86" spans="1:22" ht="27" customHeight="1">
      <c r="A86" s="91">
        <v>1</v>
      </c>
      <c r="B86" s="92" t="s">
        <v>41</v>
      </c>
      <c r="C86" s="83"/>
      <c r="D86" s="130"/>
      <c r="E86" s="84"/>
      <c r="F86" s="30"/>
      <c r="G86" s="84"/>
      <c r="H86" s="84"/>
      <c r="I86" s="84"/>
      <c r="J86" s="30"/>
      <c r="K86" s="24"/>
      <c r="L86" s="82"/>
      <c r="M86" s="82"/>
      <c r="Q86" s="141" t="s">
        <v>38</v>
      </c>
      <c r="R86" s="141"/>
      <c r="S86" s="141"/>
      <c r="T86" s="141"/>
    </row>
    <row r="87" spans="1:22" ht="39.950000000000003" customHeight="1">
      <c r="A87" s="91">
        <v>2</v>
      </c>
      <c r="B87" s="92" t="s">
        <v>59</v>
      </c>
      <c r="C87" s="83"/>
      <c r="D87" s="84"/>
      <c r="E87" s="84"/>
      <c r="F87" s="83"/>
      <c r="G87" s="84"/>
      <c r="H87" s="84"/>
      <c r="I87" s="84"/>
      <c r="J87" s="30"/>
      <c r="K87" s="24"/>
      <c r="L87" s="82"/>
      <c r="M87" s="82"/>
      <c r="Q87" s="142" t="s">
        <v>40</v>
      </c>
      <c r="R87" s="142"/>
      <c r="S87" s="142"/>
      <c r="T87" s="142"/>
    </row>
    <row r="88" spans="1:22" ht="20.100000000000001" customHeight="1">
      <c r="A88" s="91"/>
      <c r="B88" s="92" t="s">
        <v>43</v>
      </c>
      <c r="C88" s="83"/>
      <c r="D88" s="84"/>
      <c r="E88" s="84"/>
      <c r="F88" s="83"/>
      <c r="G88" s="84"/>
      <c r="H88" s="84"/>
      <c r="I88" s="84"/>
      <c r="J88" s="30"/>
      <c r="K88" s="24"/>
      <c r="L88" s="82"/>
      <c r="M88" s="82"/>
      <c r="Q88" s="133" t="s">
        <v>42</v>
      </c>
      <c r="R88" s="133"/>
      <c r="S88" s="133"/>
      <c r="T88" s="133"/>
    </row>
    <row r="89" spans="1:22" ht="20.100000000000001" customHeight="1">
      <c r="A89" s="91">
        <v>3</v>
      </c>
      <c r="B89" s="92" t="s">
        <v>44</v>
      </c>
      <c r="C89" s="83"/>
      <c r="D89" s="84"/>
      <c r="E89" s="84"/>
      <c r="F89" s="83"/>
      <c r="G89" s="84"/>
      <c r="H89" s="84"/>
      <c r="I89" s="84"/>
      <c r="J89" s="30"/>
      <c r="K89" s="24"/>
      <c r="L89" s="82"/>
      <c r="M89" s="82"/>
      <c r="Q89" s="133"/>
      <c r="R89" s="133"/>
      <c r="S89" s="133"/>
      <c r="T89" s="133"/>
    </row>
    <row r="90" spans="1:22" ht="20.100000000000001" customHeight="1">
      <c r="A90" s="91"/>
      <c r="B90" s="92"/>
      <c r="C90" s="83"/>
      <c r="D90" s="84"/>
      <c r="E90" s="84"/>
      <c r="F90" s="83"/>
      <c r="G90" s="84"/>
      <c r="H90" s="84"/>
      <c r="I90" s="84"/>
      <c r="J90" s="30"/>
      <c r="K90" s="24"/>
      <c r="L90" s="82"/>
      <c r="M90" s="82"/>
      <c r="N90" s="82"/>
      <c r="O90" s="82"/>
      <c r="P90" s="82"/>
      <c r="Q90" s="82"/>
      <c r="R90" s="132"/>
      <c r="S90" s="24"/>
      <c r="T90" s="30"/>
      <c r="U90" s="132"/>
      <c r="V90" s="24"/>
    </row>
    <row r="91" spans="1:22" ht="20.100000000000001" customHeight="1">
      <c r="A91" s="91"/>
      <c r="B91" s="92"/>
      <c r="C91" s="83"/>
      <c r="D91" s="84"/>
      <c r="E91" s="84"/>
      <c r="F91" s="83"/>
      <c r="G91" s="84"/>
      <c r="H91" s="84"/>
      <c r="I91" s="84"/>
      <c r="J91" s="30"/>
      <c r="K91" s="24"/>
      <c r="L91" s="82"/>
      <c r="M91" s="82"/>
      <c r="N91" s="82"/>
      <c r="O91" s="82"/>
      <c r="P91" s="82"/>
      <c r="Q91" s="82"/>
      <c r="R91" s="132"/>
      <c r="S91" s="24"/>
      <c r="T91" s="30"/>
      <c r="U91" s="132"/>
      <c r="V91" s="24"/>
    </row>
    <row r="92" spans="1:22" ht="27.75">
      <c r="D92" s="84"/>
      <c r="E92" s="24"/>
      <c r="F92" s="83"/>
      <c r="G92" s="1"/>
      <c r="J92" s="29"/>
      <c r="K92" s="1"/>
      <c r="L92" s="2"/>
      <c r="R92" s="31"/>
      <c r="S92" s="1"/>
      <c r="T92" s="29"/>
    </row>
    <row r="93" spans="1:22">
      <c r="F93" s="29"/>
      <c r="R93" s="31"/>
      <c r="S93" s="1"/>
      <c r="T93" s="29"/>
    </row>
  </sheetData>
  <mergeCells count="27">
    <mergeCell ref="Q89:T89"/>
    <mergeCell ref="R6:R7"/>
    <mergeCell ref="A84:B84"/>
    <mergeCell ref="Q84:T84"/>
    <mergeCell ref="Q86:T86"/>
    <mergeCell ref="Q87:T87"/>
    <mergeCell ref="Q88:T88"/>
    <mergeCell ref="T5:T7"/>
    <mergeCell ref="V5:V7"/>
    <mergeCell ref="H6:H7"/>
    <mergeCell ref="I6:I7"/>
    <mergeCell ref="J6:J7"/>
    <mergeCell ref="K6:K7"/>
    <mergeCell ref="L6:L7"/>
    <mergeCell ref="M6:N6"/>
    <mergeCell ref="P6:P7"/>
    <mergeCell ref="Q6:Q7"/>
    <mergeCell ref="D1:R1"/>
    <mergeCell ref="A2:B2"/>
    <mergeCell ref="D2:T3"/>
    <mergeCell ref="A3:B3"/>
    <mergeCell ref="A5:B7"/>
    <mergeCell ref="D5:D7"/>
    <mergeCell ref="E5:E7"/>
    <mergeCell ref="F5:F7"/>
    <mergeCell ref="H5:N5"/>
    <mergeCell ref="P5:R5"/>
  </mergeCells>
  <printOptions horizontalCentered="1"/>
  <pageMargins left="0.19685039370078741" right="0.15748031496062992" top="0.27559055118110237" bottom="0.19685039370078741" header="0" footer="0"/>
  <pageSetup paperSize="9" scale="5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Modèle PAI09122020</vt:lpstr>
      <vt:lpstr>Modèle PAI13122020</vt:lpstr>
      <vt:lpstr>'Modèle PAI09122020'!Impression_des_titres</vt:lpstr>
      <vt:lpstr>'Modèle PAI13122020'!Impression_des_titres</vt:lpstr>
      <vt:lpstr>'Modèle PAI09122020'!Zone_d_impression</vt:lpstr>
      <vt:lpstr>'Modèle PAI13122020'!Zone_d_impression</vt:lpstr>
    </vt:vector>
  </TitlesOfParts>
  <Company>CPSCL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salah</dc:creator>
  <cp:lastModifiedBy>Asus</cp:lastModifiedBy>
  <cp:lastPrinted>2020-02-06T09:39:28Z</cp:lastPrinted>
  <dcterms:created xsi:type="dcterms:W3CDTF">2015-10-07T13:49:52Z</dcterms:created>
  <dcterms:modified xsi:type="dcterms:W3CDTF">2020-02-06T09:40:25Z</dcterms:modified>
</cp:coreProperties>
</file>